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codeName="ThisWorkbook" defaultThemeVersion="166925"/>
  <mc:AlternateContent xmlns:mc="http://schemas.openxmlformats.org/markup-compatibility/2006">
    <mc:Choice Requires="x15">
      <x15ac:absPath xmlns:x15ac="http://schemas.microsoft.com/office/spreadsheetml/2010/11/ac" url="/Users/anadimovska/Downloads/Knowledge base ENG - Clean/"/>
    </mc:Choice>
  </mc:AlternateContent>
  <xr:revisionPtr revIDLastSave="0" documentId="13_ncr:1_{362DC9DF-0D0D-6E46-912C-B7FE3C66E61F}" xr6:coauthVersionLast="47" xr6:coauthVersionMax="47" xr10:uidLastSave="{00000000-0000-0000-0000-000000000000}"/>
  <bookViews>
    <workbookView xWindow="0" yWindow="500" windowWidth="23260" windowHeight="16080" firstSheet="1" activeTab="1" xr2:uid="{00000000-000D-0000-FFFF-FFFF00000000}"/>
  </bookViews>
  <sheets>
    <sheet name="Cover" sheetId="15" r:id="rId1"/>
    <sheet name="Self-assessment " sheetId="1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16" l="1"/>
  <c r="M23" i="16"/>
  <c r="O23" i="16" s="1"/>
  <c r="N23" i="16"/>
  <c r="L24" i="16"/>
  <c r="M24" i="16"/>
  <c r="O24" i="16" s="1"/>
  <c r="Q24" i="16" s="1"/>
  <c r="D85" i="16" s="1"/>
  <c r="N24" i="16"/>
  <c r="L25" i="16"/>
  <c r="M25" i="16"/>
  <c r="O25" i="16" s="1"/>
  <c r="Q25" i="16" s="1"/>
  <c r="D86" i="16" s="1"/>
  <c r="N25" i="16"/>
  <c r="L26" i="16"/>
  <c r="M26" i="16"/>
  <c r="O26" i="16" s="1"/>
  <c r="Q26" i="16" s="1"/>
  <c r="D87" i="16" s="1"/>
  <c r="N26" i="16"/>
  <c r="L27" i="16"/>
  <c r="M27" i="16"/>
  <c r="O27" i="16" s="1"/>
  <c r="Q27" i="16" s="1"/>
  <c r="D88" i="16" s="1"/>
  <c r="N27" i="16"/>
  <c r="L29" i="16"/>
  <c r="M29" i="16"/>
  <c r="O29" i="16" s="1"/>
  <c r="Q29" i="16" s="1"/>
  <c r="D90" i="16" s="1"/>
  <c r="N29" i="16"/>
  <c r="L30" i="16"/>
  <c r="M30" i="16"/>
  <c r="O30" i="16" s="1"/>
  <c r="Q30" i="16" s="1"/>
  <c r="D91" i="16" s="1"/>
  <c r="N30" i="16"/>
  <c r="L31" i="16"/>
  <c r="M31" i="16"/>
  <c r="O31" i="16" s="1"/>
  <c r="Q31" i="16" s="1"/>
  <c r="D92" i="16" s="1"/>
  <c r="N31" i="16"/>
  <c r="L32" i="16"/>
  <c r="M32" i="16"/>
  <c r="O32" i="16" s="1"/>
  <c r="Q32" i="16" s="1"/>
  <c r="D93" i="16" s="1"/>
  <c r="N32" i="16"/>
  <c r="L33" i="16"/>
  <c r="M33" i="16"/>
  <c r="N33" i="16"/>
  <c r="L34" i="16"/>
  <c r="M34" i="16"/>
  <c r="N34" i="16"/>
  <c r="L36" i="16"/>
  <c r="M36" i="16"/>
  <c r="O36" i="16" s="1"/>
  <c r="Q36" i="16" s="1"/>
  <c r="D96" i="16" s="1"/>
  <c r="N36" i="16"/>
  <c r="L37" i="16"/>
  <c r="M37" i="16"/>
  <c r="O37" i="16" s="1"/>
  <c r="Q37" i="16" s="1"/>
  <c r="D97" i="16" s="1"/>
  <c r="N37" i="16"/>
  <c r="L38" i="16"/>
  <c r="M38" i="16"/>
  <c r="O38" i="16" s="1"/>
  <c r="Q38" i="16" s="1"/>
  <c r="D98" i="16" s="1"/>
  <c r="N38" i="16"/>
  <c r="L39" i="16"/>
  <c r="M39" i="16"/>
  <c r="O39" i="16" s="1"/>
  <c r="Q39" i="16" s="1"/>
  <c r="D99" i="16" s="1"/>
  <c r="N39" i="16"/>
  <c r="L40" i="16"/>
  <c r="M40" i="16"/>
  <c r="O40" i="16" s="1"/>
  <c r="Q40" i="16" s="1"/>
  <c r="D100" i="16" s="1"/>
  <c r="N40" i="16"/>
  <c r="L12" i="16"/>
  <c r="M12" i="16"/>
  <c r="N12" i="16"/>
  <c r="L13" i="16"/>
  <c r="M13" i="16"/>
  <c r="N13" i="16"/>
  <c r="L14" i="16"/>
  <c r="M14" i="16"/>
  <c r="N14" i="16"/>
  <c r="L15" i="16"/>
  <c r="M15" i="16"/>
  <c r="N15" i="16"/>
  <c r="L16" i="16"/>
  <c r="M16" i="16"/>
  <c r="N16" i="16"/>
  <c r="L17" i="16"/>
  <c r="M17" i="16"/>
  <c r="N17" i="16"/>
  <c r="L18" i="16"/>
  <c r="M18" i="16"/>
  <c r="N18" i="16"/>
  <c r="L19" i="16"/>
  <c r="M19" i="16"/>
  <c r="O14" i="16" s="1"/>
  <c r="Q14" i="16" s="1"/>
  <c r="D81" i="16" s="1"/>
  <c r="N19" i="16"/>
  <c r="L20" i="16"/>
  <c r="M20" i="16"/>
  <c r="N20" i="16"/>
  <c r="L21" i="16"/>
  <c r="M21" i="16"/>
  <c r="N21" i="16"/>
  <c r="N11" i="16"/>
  <c r="M11" i="16"/>
  <c r="L11" i="16"/>
  <c r="Q23" i="16" l="1"/>
  <c r="D84" i="16" s="1"/>
  <c r="O13" i="16"/>
  <c r="Q13" i="16" s="1"/>
  <c r="D80" i="16" s="1"/>
  <c r="O12" i="16"/>
  <c r="Q12" i="16" s="1"/>
  <c r="D79" i="16" s="1"/>
  <c r="O15" i="16"/>
  <c r="Q15" i="16" s="1"/>
  <c r="D82" i="16" s="1"/>
  <c r="O11" i="16"/>
  <c r="Q11" i="16" s="1"/>
  <c r="D78" i="16" s="1"/>
  <c r="O33" i="16"/>
  <c r="Q33" i="16" s="1"/>
  <c r="D94" i="16" s="1"/>
  <c r="N5" i="16"/>
  <c r="N6" i="16"/>
  <c r="N7" i="16"/>
  <c r="N8" i="16"/>
  <c r="N9" i="16"/>
  <c r="L5" i="16"/>
  <c r="L9" i="16"/>
  <c r="L8" i="16"/>
  <c r="L7" i="16"/>
  <c r="L6" i="16"/>
  <c r="M6" i="16"/>
  <c r="O6" i="16" s="1"/>
  <c r="Q6" i="16" s="1"/>
  <c r="D73" i="16" s="1"/>
  <c r="M7" i="16"/>
  <c r="O7" i="16" s="1"/>
  <c r="Q7" i="16" s="1"/>
  <c r="D74" i="16" s="1"/>
  <c r="M8" i="16"/>
  <c r="O8" i="16" s="1"/>
  <c r="Q8" i="16" s="1"/>
  <c r="D75" i="16" s="1"/>
  <c r="M9" i="16"/>
  <c r="O9" i="16" s="1"/>
  <c r="Q9" i="16" s="1"/>
  <c r="D76" i="16" s="1"/>
  <c r="M5" i="16"/>
  <c r="O5" i="16" l="1"/>
  <c r="I36" i="16"/>
  <c r="J36" i="16"/>
  <c r="I37" i="16"/>
  <c r="J37" i="16"/>
  <c r="I38" i="16"/>
  <c r="J38" i="16"/>
  <c r="I39" i="16"/>
  <c r="J39" i="16"/>
  <c r="I40" i="16"/>
  <c r="J40" i="16"/>
  <c r="H40" i="16"/>
  <c r="H39" i="16"/>
  <c r="I29" i="16"/>
  <c r="J29" i="16"/>
  <c r="I30" i="16"/>
  <c r="J30" i="16"/>
  <c r="I31" i="16"/>
  <c r="J31" i="16"/>
  <c r="I32" i="16"/>
  <c r="J32" i="16"/>
  <c r="I33" i="16"/>
  <c r="J33" i="16"/>
  <c r="I34" i="16"/>
  <c r="J34" i="16"/>
  <c r="H31" i="16"/>
  <c r="H29" i="16"/>
  <c r="H33" i="16"/>
  <c r="H32" i="16"/>
  <c r="I23" i="16"/>
  <c r="J23" i="16"/>
  <c r="I24" i="16"/>
  <c r="J24" i="16"/>
  <c r="I25" i="16"/>
  <c r="J25" i="16"/>
  <c r="I26" i="16"/>
  <c r="J26" i="16"/>
  <c r="I27" i="16"/>
  <c r="J27" i="16"/>
  <c r="H24" i="16"/>
  <c r="K24" i="16" s="1"/>
  <c r="H23" i="16"/>
  <c r="I11" i="16"/>
  <c r="J11" i="16"/>
  <c r="I12" i="16"/>
  <c r="J12" i="16"/>
  <c r="I13" i="16"/>
  <c r="J13" i="16"/>
  <c r="I14" i="16"/>
  <c r="J14" i="16"/>
  <c r="I15" i="16"/>
  <c r="J15" i="16"/>
  <c r="I16" i="16"/>
  <c r="J16" i="16"/>
  <c r="I17" i="16"/>
  <c r="J17" i="16"/>
  <c r="I18" i="16"/>
  <c r="J18" i="16"/>
  <c r="I19" i="16"/>
  <c r="J19" i="16"/>
  <c r="I20" i="16"/>
  <c r="J20" i="16"/>
  <c r="I21" i="16"/>
  <c r="J21" i="16"/>
  <c r="H21" i="16"/>
  <c r="H19" i="16"/>
  <c r="H20" i="16"/>
  <c r="H13" i="16"/>
  <c r="H18" i="16"/>
  <c r="H17" i="16"/>
  <c r="H16" i="16"/>
  <c r="H15" i="16"/>
  <c r="H14" i="16"/>
  <c r="H12" i="16"/>
  <c r="H11" i="16"/>
  <c r="H38" i="16"/>
  <c r="H37" i="16"/>
  <c r="H36" i="16"/>
  <c r="H34" i="16"/>
  <c r="H30" i="16"/>
  <c r="H27" i="16"/>
  <c r="K27" i="16" s="1"/>
  <c r="H26" i="16"/>
  <c r="H25" i="16"/>
  <c r="I5" i="16"/>
  <c r="J5" i="16"/>
  <c r="I6" i="16"/>
  <c r="J6" i="16"/>
  <c r="I7" i="16"/>
  <c r="J7" i="16"/>
  <c r="I8" i="16"/>
  <c r="J8" i="16"/>
  <c r="I9" i="16"/>
  <c r="J9" i="16"/>
  <c r="H8" i="16"/>
  <c r="H7" i="16"/>
  <c r="H6" i="16"/>
  <c r="H5" i="16"/>
  <c r="H9" i="16"/>
  <c r="K25" i="16" l="1"/>
  <c r="K23" i="16"/>
  <c r="K26" i="16"/>
  <c r="K28" i="16"/>
  <c r="D45" i="16" s="1"/>
  <c r="Q5" i="16"/>
  <c r="D72" i="16" s="1"/>
  <c r="I22" i="16"/>
  <c r="J35" i="16"/>
  <c r="I35" i="16"/>
  <c r="J22" i="16"/>
  <c r="H41" i="16"/>
  <c r="H35" i="16"/>
  <c r="I41" i="16"/>
  <c r="J41" i="16"/>
  <c r="H22" i="16"/>
  <c r="H10" i="16"/>
  <c r="H28" i="16"/>
  <c r="I28" i="16"/>
  <c r="J28" i="16"/>
  <c r="J10" i="16"/>
  <c r="I10" i="16"/>
  <c r="D43" i="16" l="1"/>
  <c r="D47" i="16"/>
  <c r="D46" i="16"/>
  <c r="D44" i="16"/>
  <c r="B47" i="16" l="1"/>
  <c r="B43" i="16"/>
  <c r="B46" i="16"/>
  <c r="B45" i="16"/>
  <c r="B44" i="16"/>
  <c r="D48" i="16"/>
  <c r="C18" i="15"/>
</calcChain>
</file>

<file path=xl/sharedStrings.xml><?xml version="1.0" encoding="utf-8"?>
<sst xmlns="http://schemas.openxmlformats.org/spreadsheetml/2006/main" count="155" uniqueCount="130">
  <si>
    <t>TOOL FOR SELF-ASSESSMENT OF THE DEGREE OF BUSINESS GREENING</t>
  </si>
  <si>
    <t>BUSINESS ENTITY</t>
  </si>
  <si>
    <t>Date:</t>
  </si>
  <si>
    <t>Place:</t>
  </si>
  <si>
    <t>Instructions:</t>
  </si>
  <si>
    <r>
      <t>It is in front of you.</t>
    </r>
    <r>
      <rPr>
        <b/>
        <sz val="11"/>
        <color theme="1"/>
        <rFont val="Calibri"/>
        <family val="2"/>
        <charset val="238"/>
        <scheme val="minor"/>
      </rPr>
      <t>self-assessment tool for the degree of greening of business</t>
    </r>
    <r>
      <rPr>
        <sz val="11"/>
        <color theme="1"/>
        <rFont val="Calibri"/>
        <family val="2"/>
        <scheme val="minor"/>
      </rPr>
      <t>This tool monitors the measures applied in the process of greening your business. All you need to do is answer the questions in the "BUSINESS GREENING ASSESSMENT" section by marking the answer with YES or NO or N/A (the abbreviation is not applicable). After completing the answer entry, a report is automatically created showing the degree of greening of your business entity as well as recommendations on what needs to be done to further green your business. Business entities on this path have at their disposal the project resources listed in Part III. The self-assessment tool is intended for micro, small and medium-sized enterprises as well as entrepreneurial and craft businesses from the processing industry sector. However, its application is also possible in other economic sectors as well as with organizations from the public and civil sectors that are interested in the green transition and greening of their business. The Greening of Business Self-Assessment Tool is part of the training materials for building the capacity of SMEs to green their businesses and can be used for educational purposes only.</t>
    </r>
  </si>
  <si>
    <t>Disclaimer:</t>
  </si>
  <si>
    <t>“Funded by the European Union. Views and opinions expressed are however those of the author(s) only and do not necessarily reflect those of the European Union or Foundation Tempus. Neither the European Union nor the granting authority can be held responsible for them”</t>
  </si>
  <si>
    <t>I</t>
  </si>
  <si>
    <t>BUSINESS GREENING ASSESSMENT</t>
  </si>
  <si>
    <t>№</t>
  </si>
  <si>
    <t>Process</t>
  </si>
  <si>
    <t>Question</t>
  </si>
  <si>
    <t>YES</t>
  </si>
  <si>
    <t>NO</t>
  </si>
  <si>
    <t>N/A</t>
  </si>
  <si>
    <t>ДА</t>
  </si>
  <si>
    <t>НЕ</t>
  </si>
  <si>
    <t>Н/П</t>
  </si>
  <si>
    <t>Recycling and waste reduction</t>
  </si>
  <si>
    <t>Do you implement measures to reduce waste?</t>
  </si>
  <si>
    <t>Do you reuse production waste and/or by-products within the company (reuse in the production process or use for heating or other useful purposes)</t>
  </si>
  <si>
    <t>Do you separate and/or separate waste?</t>
  </si>
  <si>
    <t>Do you recycle waste?</t>
  </si>
  <si>
    <t>Do you dispose of waste in a prescribed and appropriate manner?</t>
  </si>
  <si>
    <t>Energy and water conservation</t>
  </si>
  <si>
    <t>Do you use energy-efficient lighting?</t>
  </si>
  <si>
    <t>Are your buildings energy efficient (thermal insulation)?</t>
  </si>
  <si>
    <t>Do you use efficient cooling and heating systems (heat pumps, etc.)?</t>
  </si>
  <si>
    <t>Do you use solar panels to heat water?</t>
  </si>
  <si>
    <t>Do you use solar panels to generate electricity?</t>
  </si>
  <si>
    <t>Do you use energy from renewable sources to heat the facility (pellets, wood chips, fruit pits, production waste, wood, straw, etc.).</t>
  </si>
  <si>
    <t>Are there any energy efficiency labels on production devices, machinery and equipment?</t>
  </si>
  <si>
    <t>Is there any energy efficiency label on office equipment and devices?</t>
  </si>
  <si>
    <t xml:space="preserve"> Do you take care of your electricity consumption?</t>
  </si>
  <si>
    <t>Do you use technical water (rainwater, reuse of water from the production process)?</t>
  </si>
  <si>
    <t>Do you track your water consumption?</t>
  </si>
  <si>
    <t>Pollution prevention</t>
  </si>
  <si>
    <t>Does your equipment emit pollutants?</t>
  </si>
  <si>
    <t>Do you use biodegradable materials in production?</t>
  </si>
  <si>
    <t>When using chemicals, do you make sure that they are environmentally friendly?</t>
  </si>
  <si>
    <t xml:space="preserve"> Do you use filters when emitting gases from production?</t>
  </si>
  <si>
    <t>Do you properly dispose of liquid waste, oils, solvents and similar chemicals you use in production?</t>
  </si>
  <si>
    <t>Green distribution (packaging and sustainable transport)</t>
  </si>
  <si>
    <t>Do you use recyclable material for product packaging?</t>
  </si>
  <si>
    <t>Do you source most of your raw materials from a local market, up to 150 km away?</t>
  </si>
  <si>
    <t>Do you sell most of your products on the local market, up to 150km away?</t>
  </si>
  <si>
    <t>Do you procure materials/raw materials in containers and/or pallets?</t>
  </si>
  <si>
    <t>Is internal transport optimized? (are they using the most optimal routes).</t>
  </si>
  <si>
    <t xml:space="preserve"> Do the vehicles you use to distribute products or procure raw materials have eco-friendly engines?</t>
  </si>
  <si>
    <t>Green procurement and green financial instruments</t>
  </si>
  <si>
    <t>Are the materials/raw materials you purchase environmentally friendly (recycled, second-hand, organic, natural, biodegradable, etc.)?</t>
  </si>
  <si>
    <t xml:space="preserve"> Do you purchase recycled packaging?</t>
  </si>
  <si>
    <t>Do you purchase energy efficient equipment?</t>
  </si>
  <si>
    <t>Are you familiar with green public procurement?</t>
  </si>
  <si>
    <t>Do you use green financial instruments (subsidies, loans, etc.)?</t>
  </si>
  <si>
    <t>Rank</t>
  </si>
  <si>
    <t>The greening process</t>
  </si>
  <si>
    <t>Degree</t>
  </si>
  <si>
    <t xml:space="preserve"> AVERAGE BUSINESS GREENNESS</t>
  </si>
  <si>
    <t>II</t>
  </si>
  <si>
    <t>CUSTOMIZED RECOMMENDATIONS</t>
  </si>
  <si>
    <t>Recommendation</t>
  </si>
  <si>
    <t>Application</t>
  </si>
  <si>
    <t>Reduce waste</t>
  </si>
  <si>
    <t>Consider reusing waste and by-products within the company (reuse in the production process or use for heating or other useful purposes).</t>
  </si>
  <si>
    <t>Separate/separate waste.</t>
  </si>
  <si>
    <t>Recycle.</t>
  </si>
  <si>
    <t>Dispose of waste in a prescribed and appropriate manner.</t>
  </si>
  <si>
    <t>Improve the energy efficiency of buildings (implement energy-efficient lighting, thermally insulate the building, implement efficient cooling and heating systems, etc.).</t>
  </si>
  <si>
    <t xml:space="preserve"> Use energy from renewable sources.</t>
  </si>
  <si>
    <t>Use equipment that is energy efficient.</t>
  </si>
  <si>
    <t xml:space="preserve"> Use electricity optimally.</t>
  </si>
  <si>
    <t xml:space="preserve"> Monitor your water consumption regularly and use technical water wherever possible.</t>
  </si>
  <si>
    <t>Use equipment with low emissions.</t>
  </si>
  <si>
    <t xml:space="preserve"> Use biodegradable materials wherever possible.</t>
  </si>
  <si>
    <t>Avoid using hazardous chemicals that can cause air, soil or water pollution</t>
  </si>
  <si>
    <t>Investigate the possibility of regulated disposal of liquid waste from production and reuse of oils, thinners and similar chemicals.</t>
  </si>
  <si>
    <t>Explore the possibility of using air, water, or production fluid purifiers.</t>
  </si>
  <si>
    <t>Use packaging that can be recycled or reused.</t>
  </si>
  <si>
    <t>Consider placing your product up to 150 km away.</t>
  </si>
  <si>
    <t>Consider sourcing raw materials from up to 150 km away.</t>
  </si>
  <si>
    <t>Purchase materials/raw materials in containers and/or pallets.</t>
  </si>
  <si>
    <t>Use vehicles with reduced emissions or have engines with higher "Euro" or "Stage" or "Tier" exhaust emission standards.</t>
  </si>
  <si>
    <t>Purchase environmentally friendly materials/raw materials (recycled, second-hand, organic, natural, biodegradable, etc.)</t>
  </si>
  <si>
    <t>You are purchasing energy-efficient equipment.</t>
  </si>
  <si>
    <t>Monitor green public procurement.</t>
  </si>
  <si>
    <t>Purchase recycled packaging or packaging made from recycled materials.</t>
  </si>
  <si>
    <t>Use green financial instruments (subsidies, loans, etc.) to improve competitiveness</t>
  </si>
  <si>
    <t>III</t>
  </si>
  <si>
    <t>RESOURCES</t>
  </si>
  <si>
    <t>1)</t>
  </si>
  <si>
    <t>Тродневна обука и менторска подршка</t>
  </si>
  <si>
    <t>Module</t>
  </si>
  <si>
    <t>Topic</t>
  </si>
  <si>
    <t>Duration</t>
  </si>
  <si>
    <t xml:space="preserve"> Determining the type and quantity of waste generated by a business entity. Reducing the amount of waste</t>
  </si>
  <si>
    <t>2 sessions</t>
  </si>
  <si>
    <t>Reuse of waste within a business entity</t>
  </si>
  <si>
    <t>Waste separation.</t>
  </si>
  <si>
    <t>Recycling.</t>
  </si>
  <si>
    <t>Determining the waste hierarchy within a business entity Disposing of waste appropriately</t>
  </si>
  <si>
    <t xml:space="preserve"> Assessment of energy efficiency of buildings Improving energy efficiency of buildings</t>
  </si>
  <si>
    <t xml:space="preserve"> Using energy from renewable sources</t>
  </si>
  <si>
    <t>Assessment of energy efficiency of equipment Use of energy efficient equipment</t>
  </si>
  <si>
    <t>Estimate electricity consumption. Use electricity only as much as needed without wasting energy</t>
  </si>
  <si>
    <t>Water consumption assessment. Use of water from renewable sources (rainwater, reuse of water from the production process) or only as much as needed</t>
  </si>
  <si>
    <t>Use of equipment with low emissions of pollutants</t>
  </si>
  <si>
    <t>Use of biodegradable materials in production</t>
  </si>
  <si>
    <t>Use of environmentally friendly chemicals in production or replacement of toxic and hazardous raw materials with less toxic alternatives</t>
  </si>
  <si>
    <t>Use of safe process technology that is easy to repair, maintain and use</t>
  </si>
  <si>
    <t>Air and/or water purification and/or reuse of production fluids</t>
  </si>
  <si>
    <t>Use of packaging that can be recycled or reused</t>
  </si>
  <si>
    <t>Product placement analysis Green distribution – product placement at distances up to 150 km</t>
  </si>
  <si>
    <t>Transportation of large volumes of raw materials/products</t>
  </si>
  <si>
    <t>Internal transport optimization</t>
  </si>
  <si>
    <t>Use of less polluting means of transport</t>
  </si>
  <si>
    <t>Analysis of the procurement of raw materials and intermediate goods Procurement of environmentally friendly intermediate goods and raw materials</t>
  </si>
  <si>
    <t>Procurement of locally available intermediate materials, raw materials and semi-finished products</t>
  </si>
  <si>
    <t>Procurement of materials/raw materials in containers and pallets</t>
  </si>
  <si>
    <t xml:space="preserve"> Procurement of recycled packaging or packaging made from recycled materials</t>
  </si>
  <si>
    <t xml:space="preserve"> Using green financial instruments</t>
  </si>
  <si>
    <t>2)</t>
  </si>
  <si>
    <t>A practical guide to greening your business.</t>
  </si>
  <si>
    <t>3)</t>
  </si>
  <si>
    <t>E-brochure: Green Europe - examples of good practices in greening businesses.</t>
  </si>
  <si>
    <t>4)</t>
  </si>
  <si>
    <t>Self-assessment tool for the degree of greening of business</t>
  </si>
  <si>
    <t>5)</t>
  </si>
  <si>
    <t>Tools: Waste records; Energy and water consumption records; Equipment inventory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</si>
</sst>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1"/>
      <color theme="1"/>
      <name val="Calibri"/>
      <family val="2"/>
      <scheme val="minor"/>
    </font>
    <font>
      <sz val="11"/>
      <color theme="1"/>
      <name val="Calibri"/>
      <family val="2"/>
      <scheme val="minor"/>
    </font>
    <font>
      <sz val="10"/>
      <color rgb="FF000000"/>
      <name val="Calibri"/>
      <family val="2"/>
      <charset val="238"/>
      <scheme val="minor"/>
    </font>
    <font>
      <b/>
      <sz val="11"/>
      <color theme="1"/>
      <name val="Calibri"/>
      <family val="2"/>
      <charset val="238"/>
      <scheme val="minor"/>
    </font>
    <font>
      <b/>
      <sz val="10"/>
      <color rgb="FF000000"/>
      <name val="Calibri"/>
      <family val="2"/>
      <charset val="238"/>
      <scheme val="minor"/>
    </font>
    <font>
      <sz val="11"/>
      <color theme="0"/>
      <name val="Calibri"/>
      <family val="2"/>
      <scheme val="minor"/>
    </font>
    <font>
      <b/>
      <sz val="10"/>
      <color theme="0"/>
      <name val="Calibri"/>
      <family val="2"/>
      <scheme val="minor"/>
    </font>
    <font>
      <b/>
      <sz val="22"/>
      <color theme="0"/>
      <name val="Calibri"/>
      <family val="2"/>
      <charset val="238"/>
      <scheme val="minor"/>
    </font>
    <font>
      <sz val="9"/>
      <color theme="1"/>
      <name val="Calibri"/>
      <family val="2"/>
      <scheme val="minor"/>
    </font>
    <font>
      <b/>
      <sz val="9"/>
      <color rgb="FF000000"/>
      <name val="Calibri"/>
      <family val="2"/>
      <charset val="238"/>
      <scheme val="minor"/>
    </font>
    <font>
      <sz val="10"/>
      <name val="Calibri"/>
      <family val="2"/>
      <charset val="238"/>
      <scheme val="minor"/>
    </font>
    <font>
      <sz val="11"/>
      <color rgb="FFFF0000"/>
      <name val="Calibri"/>
      <family val="2"/>
      <scheme val="minor"/>
    </font>
    <font>
      <b/>
      <sz val="10"/>
      <name val="Calibri"/>
      <family val="2"/>
      <charset val="238"/>
      <scheme val="minor"/>
    </font>
    <font>
      <sz val="11"/>
      <color rgb="FF008000"/>
      <name val="Calibri"/>
      <family val="2"/>
      <scheme val="minor"/>
    </font>
    <font>
      <sz val="11"/>
      <color rgb="FFC00000"/>
      <name val="Calibri"/>
      <family val="2"/>
      <scheme val="minor"/>
    </font>
    <font>
      <b/>
      <sz val="10"/>
      <color rgb="FFC00000"/>
      <name val="Calibri"/>
      <family val="2"/>
      <scheme val="minor"/>
    </font>
    <font>
      <b/>
      <sz val="10"/>
      <color rgb="FF008000"/>
      <name val="Calibri"/>
      <family val="2"/>
      <scheme val="minor"/>
    </font>
    <font>
      <b/>
      <sz val="9"/>
      <name val="Calibri"/>
      <family val="2"/>
      <charset val="238"/>
      <scheme val="minor"/>
    </font>
    <font>
      <b/>
      <sz val="10"/>
      <name val="Calibri"/>
      <family val="2"/>
      <scheme val="minor"/>
    </font>
    <font>
      <b/>
      <sz val="11"/>
      <name val="Calibri"/>
      <family val="2"/>
      <scheme val="minor"/>
    </font>
    <font>
      <sz val="10"/>
      <name val="Calibri"/>
      <family val="2"/>
      <scheme val="minor"/>
    </font>
    <font>
      <sz val="1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008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s>
  <borders count="17">
    <border>
      <left/>
      <right/>
      <top/>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rgb="FF008000"/>
      </left>
      <right style="thin">
        <color rgb="FF008000"/>
      </right>
      <top style="thin">
        <color rgb="FF008000"/>
      </top>
      <bottom style="thin">
        <color rgb="FF008000"/>
      </bottom>
      <diagonal/>
    </border>
    <border>
      <left style="thin">
        <color rgb="FF008000"/>
      </left>
      <right/>
      <top style="thin">
        <color rgb="FF008000"/>
      </top>
      <bottom style="thin">
        <color rgb="FF008000"/>
      </bottom>
      <diagonal/>
    </border>
    <border>
      <left style="thin">
        <color rgb="FF008000"/>
      </left>
      <right/>
      <top style="thin">
        <color rgb="FF008000"/>
      </top>
      <bottom style="medium">
        <color rgb="FF008000"/>
      </bottom>
      <diagonal/>
    </border>
    <border>
      <left/>
      <right/>
      <top style="thin">
        <color rgb="FF008000"/>
      </top>
      <bottom style="medium">
        <color rgb="FF008000"/>
      </bottom>
      <diagonal/>
    </border>
    <border>
      <left/>
      <right/>
      <top/>
      <bottom style="medium">
        <color rgb="FF008000"/>
      </bottom>
      <diagonal/>
    </border>
    <border>
      <left/>
      <right style="thin">
        <color rgb="FF008000"/>
      </right>
      <top style="thin">
        <color rgb="FF008000"/>
      </top>
      <bottom style="thin">
        <color rgb="FF008000"/>
      </bottom>
      <diagonal/>
    </border>
    <border>
      <left style="thin">
        <color rgb="FF008000"/>
      </left>
      <right style="thin">
        <color rgb="FF008000"/>
      </right>
      <top style="thin">
        <color rgb="FF008000"/>
      </top>
      <bottom/>
      <diagonal/>
    </border>
    <border>
      <left style="thin">
        <color rgb="FF008000"/>
      </left>
      <right style="thin">
        <color rgb="FF008000"/>
      </right>
      <top/>
      <bottom/>
      <diagonal/>
    </border>
    <border>
      <left style="thin">
        <color rgb="FF008000"/>
      </left>
      <right style="thin">
        <color rgb="FF008000"/>
      </right>
      <top/>
      <bottom style="thin">
        <color rgb="FF008000"/>
      </bottom>
      <diagonal/>
    </border>
    <border>
      <left/>
      <right/>
      <top style="thin">
        <color rgb="FF008000"/>
      </top>
      <bottom style="thin">
        <color rgb="FF008000"/>
      </bottom>
      <diagonal/>
    </border>
  </borders>
  <cellStyleXfs count="2">
    <xf numFmtId="0" fontId="0" fillId="0" borderId="0"/>
    <xf numFmtId="9" fontId="1" fillId="0" borderId="0" applyFont="0" applyFill="0" applyBorder="0" applyAlignment="0" applyProtection="0"/>
  </cellStyleXfs>
  <cellXfs count="80">
    <xf numFmtId="0" fontId="0" fillId="0" borderId="0" xfId="0"/>
    <xf numFmtId="0" fontId="3" fillId="0" borderId="0" xfId="0" applyFont="1"/>
    <xf numFmtId="0" fontId="0" fillId="0" borderId="0" xfId="0" applyAlignment="1">
      <alignment horizontal="center" vertical="center"/>
    </xf>
    <xf numFmtId="0" fontId="0" fillId="0" borderId="0" xfId="0" applyAlignment="1">
      <alignment vertical="center"/>
    </xf>
    <xf numFmtId="0" fontId="6" fillId="4" borderId="1" xfId="0" applyFont="1" applyFill="1" applyBorder="1" applyAlignment="1">
      <alignment horizontal="center"/>
    </xf>
    <xf numFmtId="0" fontId="6" fillId="4" borderId="1" xfId="0" applyFont="1" applyFill="1" applyBorder="1"/>
    <xf numFmtId="0" fontId="5" fillId="4" borderId="1" xfId="0" applyFont="1" applyFill="1" applyBorder="1"/>
    <xf numFmtId="0" fontId="0" fillId="3" borderId="9" xfId="0" applyFill="1" applyBorder="1"/>
    <xf numFmtId="0" fontId="0" fillId="3" borderId="10" xfId="0" applyFill="1" applyBorder="1"/>
    <xf numFmtId="0" fontId="4" fillId="2" borderId="7" xfId="0" applyFont="1" applyFill="1" applyBorder="1" applyAlignment="1">
      <alignment horizontal="center" vertical="center" wrapText="1"/>
    </xf>
    <xf numFmtId="0" fontId="2" fillId="0" borderId="8" xfId="0" applyFont="1" applyBorder="1" applyAlignment="1">
      <alignment horizontal="justify" vertical="center" wrapText="1"/>
    </xf>
    <xf numFmtId="0" fontId="2" fillId="0" borderId="7" xfId="0" applyFont="1" applyBorder="1" applyAlignment="1">
      <alignment horizontal="center" vertical="center" wrapText="1"/>
    </xf>
    <xf numFmtId="164" fontId="0" fillId="0" borderId="0" xfId="0" applyNumberFormat="1" applyAlignment="1">
      <alignment horizontal="left" vertical="center"/>
    </xf>
    <xf numFmtId="0" fontId="0" fillId="0" borderId="11" xfId="0" applyBorder="1"/>
    <xf numFmtId="49" fontId="10" fillId="0" borderId="0" xfId="0" applyNumberFormat="1" applyFont="1" applyAlignment="1">
      <alignment horizontal="left" vertical="center"/>
    </xf>
    <xf numFmtId="0" fontId="12" fillId="2" borderId="7" xfId="0" applyFont="1" applyFill="1" applyBorder="1" applyAlignment="1">
      <alignment horizontal="center" vertical="center" wrapText="1"/>
    </xf>
    <xf numFmtId="0" fontId="0" fillId="0" borderId="0" xfId="0" applyAlignment="1">
      <alignment horizontal="justify"/>
    </xf>
    <xf numFmtId="10" fontId="0" fillId="7" borderId="7" xfId="1" applyNumberFormat="1" applyFont="1" applyFill="1" applyBorder="1" applyAlignment="1">
      <alignment horizontal="center" vertical="center"/>
    </xf>
    <xf numFmtId="0" fontId="0" fillId="0" borderId="7" xfId="0" applyBorder="1" applyAlignment="1">
      <alignment horizontal="center" vertical="center"/>
      <extLst>
        <ext xmlns:xfpb="http://schemas.microsoft.com/office/spreadsheetml/2022/featurepropertybag" uri="{C7286773-470A-42A8-94C5-96B5CB345126}">
          <xfpb:xfComplement i="0"/>
        </ext>
      </extLst>
    </xf>
    <xf numFmtId="0" fontId="15" fillId="2" borderId="7" xfId="0" applyFont="1" applyFill="1" applyBorder="1" applyAlignment="1">
      <alignment horizontal="center" vertical="center" wrapText="1"/>
    </xf>
    <xf numFmtId="0" fontId="14"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16" fillId="2" borderId="7" xfId="0" applyFont="1" applyFill="1" applyBorder="1" applyAlignment="1">
      <alignment horizontal="center" vertical="center" wrapText="1"/>
    </xf>
    <xf numFmtId="0" fontId="13" fillId="0" borderId="7" xfId="0" applyFont="1" applyBorder="1" applyAlignment="1">
      <alignment horizontal="center" vertical="center"/>
      <extLst>
        <ext xmlns:xfpb="http://schemas.microsoft.com/office/spreadsheetml/2022/featurepropertybag" uri="{C7286773-470A-42A8-94C5-96B5CB345126}">
          <xfpb:xfComplement i="0"/>
        </ext>
      </extLst>
    </xf>
    <xf numFmtId="10" fontId="0" fillId="0" borderId="0" xfId="0" applyNumberFormat="1"/>
    <xf numFmtId="0" fontId="13" fillId="4" borderId="1" xfId="0" applyFont="1" applyFill="1" applyBorder="1" applyAlignment="1">
      <alignment horizontal="center" vertical="center"/>
    </xf>
    <xf numFmtId="0" fontId="14"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10" fontId="11" fillId="0" borderId="0" xfId="0" applyNumberFormat="1" applyFont="1"/>
    <xf numFmtId="0" fontId="3" fillId="0" borderId="7" xfId="0" applyFont="1" applyBorder="1" applyAlignment="1">
      <alignment horizontal="center" vertical="center"/>
    </xf>
    <xf numFmtId="0" fontId="5" fillId="4" borderId="1" xfId="0" applyFont="1" applyFill="1" applyBorder="1" applyAlignment="1">
      <alignment horizontal="justify"/>
    </xf>
    <xf numFmtId="0" fontId="0" fillId="0" borderId="7" xfId="0" applyBorder="1" applyAlignment="1">
      <alignment horizontal="justify"/>
    </xf>
    <xf numFmtId="0" fontId="3" fillId="6" borderId="7" xfId="0" applyFont="1" applyFill="1" applyBorder="1" applyAlignment="1">
      <alignment horizontal="justify"/>
    </xf>
    <xf numFmtId="0" fontId="3" fillId="0" borderId="0" xfId="0" applyFont="1" applyAlignment="1">
      <alignment horizontal="center" vertical="center"/>
    </xf>
    <xf numFmtId="0" fontId="8" fillId="0" borderId="8" xfId="0" applyFont="1" applyBorder="1" applyAlignment="1">
      <alignment horizontal="center" vertical="center"/>
    </xf>
    <xf numFmtId="0" fontId="0" fillId="0" borderId="0" xfId="0" applyAlignment="1">
      <alignment horizontal="center"/>
    </xf>
    <xf numFmtId="0" fontId="11" fillId="8" borderId="0" xfId="0" applyFont="1" applyFill="1" applyAlignment="1">
      <alignment horizontal="center" vertical="center"/>
    </xf>
    <xf numFmtId="0" fontId="0" fillId="8" borderId="0" xfId="0" applyFill="1" applyAlignment="1">
      <alignment horizontal="center" vertical="center"/>
    </xf>
    <xf numFmtId="0" fontId="0" fillId="8" borderId="0" xfId="0" applyFill="1"/>
    <xf numFmtId="0" fontId="0" fillId="9" borderId="0" xfId="0" applyFill="1"/>
    <xf numFmtId="0" fontId="0" fillId="9" borderId="0" xfId="0" applyFill="1" applyAlignment="1">
      <alignment horizontal="center"/>
    </xf>
    <xf numFmtId="0" fontId="0" fillId="9" borderId="0" xfId="0" applyFill="1" applyAlignment="1">
      <alignment horizontal="center" vertical="center"/>
    </xf>
    <xf numFmtId="0" fontId="0" fillId="6" borderId="0" xfId="0" applyFill="1"/>
    <xf numFmtId="0" fontId="0" fillId="6" borderId="0" xfId="0" applyFill="1" applyAlignment="1">
      <alignment horizontal="center"/>
    </xf>
    <xf numFmtId="0" fontId="10" fillId="0" borderId="7" xfId="0" applyFont="1" applyBorder="1" applyAlignment="1">
      <alignment horizontal="center" vertical="center" wrapText="1"/>
    </xf>
    <xf numFmtId="0" fontId="0" fillId="10" borderId="0" xfId="0" applyFill="1"/>
    <xf numFmtId="0" fontId="0" fillId="10" borderId="0" xfId="0" applyFill="1" applyAlignment="1">
      <alignment horizontal="center"/>
    </xf>
    <xf numFmtId="0" fontId="0" fillId="8" borderId="0" xfId="0" applyFill="1" applyAlignment="1">
      <alignment horizontal="center"/>
    </xf>
    <xf numFmtId="0" fontId="0" fillId="3" borderId="0" xfId="0" applyFill="1" applyAlignment="1">
      <alignment horizontal="center" vertical="center"/>
    </xf>
    <xf numFmtId="0" fontId="18" fillId="2" borderId="7" xfId="0" applyFont="1" applyFill="1" applyBorder="1" applyAlignment="1">
      <alignment horizontal="center" vertical="center" wrapText="1"/>
    </xf>
    <xf numFmtId="0" fontId="0" fillId="0" borderId="0" xfId="0" applyAlignment="1">
      <alignment horizontal="justify" vertical="center"/>
    </xf>
    <xf numFmtId="0" fontId="10" fillId="0" borderId="7" xfId="0" applyFont="1" applyBorder="1" applyAlignment="1">
      <alignment horizontal="justify" vertical="center" wrapText="1"/>
    </xf>
    <xf numFmtId="0" fontId="20" fillId="0" borderId="7" xfId="0" applyFont="1" applyBorder="1" applyAlignment="1">
      <alignment horizontal="justify" vertical="center" wrapText="1"/>
    </xf>
    <xf numFmtId="0" fontId="0" fillId="0" borderId="0" xfId="0" applyAlignment="1">
      <alignment horizontal="justify"/>
    </xf>
    <xf numFmtId="0" fontId="0" fillId="5" borderId="0" xfId="0" applyFill="1" applyAlignment="1">
      <alignment horizontal="center" vertical="center"/>
    </xf>
    <xf numFmtId="0" fontId="0" fillId="5" borderId="11" xfId="0" applyFill="1" applyBorder="1" applyAlignment="1">
      <alignment horizontal="center" vertical="center"/>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0" xfId="0" applyFont="1" applyFill="1" applyAlignment="1">
      <alignment horizontal="center" vertical="center"/>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3" fillId="0" borderId="0" xfId="0" applyFont="1" applyAlignment="1">
      <alignment horizontal="center"/>
    </xf>
    <xf numFmtId="0" fontId="17" fillId="0" borderId="7" xfId="0" applyFont="1" applyBorder="1" applyAlignment="1">
      <alignment horizontal="center" vertical="center" wrapText="1"/>
    </xf>
    <xf numFmtId="0" fontId="2" fillId="0" borderId="7" xfId="0" applyFont="1" applyBorder="1" applyAlignment="1">
      <alignment horizontal="justify" vertical="center" wrapText="1"/>
    </xf>
    <xf numFmtId="10" fontId="0" fillId="0" borderId="12" xfId="1" applyNumberFormat="1" applyFont="1" applyBorder="1" applyAlignment="1">
      <alignment horizontal="center" vertical="center"/>
    </xf>
    <xf numFmtId="10" fontId="0" fillId="0" borderId="7" xfId="1" applyNumberFormat="1" applyFont="1" applyBorder="1" applyAlignment="1">
      <alignment horizontal="center" vertical="center"/>
    </xf>
    <xf numFmtId="10" fontId="3" fillId="0" borderId="0" xfId="1" applyNumberFormat="1" applyFont="1" applyFill="1" applyBorder="1" applyAlignment="1">
      <alignment horizontal="center" vertical="center"/>
    </xf>
    <xf numFmtId="0" fontId="10" fillId="0" borderId="7" xfId="0" applyFont="1" applyBorder="1" applyAlignment="1">
      <alignment horizontal="justify" vertical="center" wrapText="1"/>
    </xf>
    <xf numFmtId="0" fontId="12" fillId="2" borderId="8"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9" fillId="0" borderId="0" xfId="0" applyFont="1" applyAlignment="1">
      <alignment horizontal="center"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19" fillId="2" borderId="7" xfId="0" applyFont="1" applyFill="1" applyBorder="1" applyAlignment="1">
      <alignment horizontal="center" vertical="center"/>
    </xf>
    <xf numFmtId="0" fontId="21" fillId="0" borderId="7" xfId="0" applyFont="1" applyBorder="1" applyAlignment="1">
      <alignment horizontal="center" vertical="center"/>
    </xf>
    <xf numFmtId="0" fontId="20" fillId="0" borderId="7" xfId="0" applyFont="1" applyBorder="1" applyAlignment="1">
      <alignment horizontal="justify" vertical="center" wrapText="1"/>
    </xf>
  </cellXfs>
  <cellStyles count="2">
    <cellStyle name="Normal" xfId="0" builtinId="0"/>
    <cellStyle name="Per cent" xfId="1" builtinId="5"/>
  </cellStyles>
  <dxfs count="3">
    <dxf>
      <fill>
        <patternFill>
          <bgColor theme="9"/>
        </patternFill>
      </fill>
    </dxf>
    <dxf>
      <fill>
        <patternFill>
          <bgColor theme="9"/>
        </patternFill>
      </fill>
    </dxf>
    <dxf>
      <fill>
        <patternFill>
          <bgColor rgb="FFFFFF00"/>
        </patternFill>
      </fill>
    </dxf>
  </dxfs>
  <tableStyles count="0" defaultTableStyle="TableStyleMedium2"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200">
                <a:solidFill>
                  <a:srgbClr val="008000"/>
                </a:solidFill>
              </a:rPr>
              <a:t>Greening of business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sr-Latn-RS"/>
        </a:p>
      </c:txPr>
    </c:title>
    <c:autoTitleDeleted val="0"/>
    <c:plotArea>
      <c:layout>
        <c:manualLayout>
          <c:layoutTarget val="inner"/>
          <c:xMode val="edge"/>
          <c:yMode val="edge"/>
          <c:x val="0.49220213623739512"/>
          <c:y val="0.12847608453837595"/>
          <c:w val="0.49094156372046405"/>
          <c:h val="0.65276232851316296"/>
        </c:manualLayout>
      </c:layout>
      <c:barChart>
        <c:barDir val="bar"/>
        <c:grouping val="clustered"/>
        <c:varyColors val="0"/>
        <c:ser>
          <c:idx val="0"/>
          <c:order val="0"/>
          <c:spPr>
            <a:solidFill>
              <a:srgbClr val="008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'Self-assessment '!$C$43:$C$47</c:f>
              <c:strCache>
                <c:ptCount val="5"/>
                <c:pt idx="0">
                  <c:v>Recycling and waste reduction</c:v>
                </c:pt>
                <c:pt idx="1">
                  <c:v>Energy and water conservation</c:v>
                </c:pt>
                <c:pt idx="2">
                  <c:v>Pollution prevention</c:v>
                </c:pt>
                <c:pt idx="3">
                  <c:v>Green distribution (packaging and sustainable transport)</c:v>
                </c:pt>
                <c:pt idx="4">
                  <c:v>Green procurement and green financial instruments</c:v>
                </c:pt>
              </c:strCache>
            </c:strRef>
          </c:cat>
          <c:val>
            <c:numRef>
              <c:f>'Self-assessment '!$D$43:$D$47</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6504-463A-9435-4110E08FB4A4}"/>
            </c:ext>
          </c:extLst>
        </c:ser>
        <c:dLbls>
          <c:showLegendKey val="0"/>
          <c:showVal val="1"/>
          <c:showCatName val="0"/>
          <c:showSerName val="0"/>
          <c:showPercent val="0"/>
          <c:showBubbleSize val="0"/>
        </c:dLbls>
        <c:gapWidth val="100"/>
        <c:axId val="337221832"/>
        <c:axId val="337219480"/>
        <c:extLst>
          <c:ext xmlns:c15="http://schemas.microsoft.com/office/drawing/2012/chart" uri="{02D57815-91ED-43cb-92C2-25804820EDAC}">
            <c15:filteredBarSeries>
              <c15:ser>
                <c:idx val="1"/>
                <c:order val="1"/>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sr-Latn-RS"/>
                    </a:p>
                  </c:txPr>
                  <c:showLegendKey val="0"/>
                  <c:showVal val="1"/>
                  <c:showCatName val="0"/>
                  <c:showSerName val="0"/>
                  <c:showPercent val="0"/>
                  <c:showBubbleSize val="0"/>
                  <c:showLeaderLines val="0"/>
                  <c:extLst>
                    <c:ext uri="{CE6537A1-D6FC-4f65-9D91-7224C49458BB}">
                      <c15:showLeaderLines val="1"/>
                      <c15:leaderLines>
                        <c:spPr>
                          <a:ln w="9525">
                            <a:solidFill>
                              <a:schemeClr val="tx2">
                                <a:lumMod val="35000"/>
                                <a:lumOff val="65000"/>
                              </a:schemeClr>
                            </a:solidFill>
                          </a:ln>
                          <a:effectLst/>
                        </c:spPr>
                      </c15:leaderLines>
                    </c:ext>
                  </c:extLst>
                </c:dLbls>
                <c:cat>
                  <c:strRef>
                    <c:extLst>
                      <c:ext uri="{02D57815-91ED-43cb-92C2-25804820EDAC}">
                        <c15:formulaRef>
                          <c15:sqref>'Self-assessment '!$C$43:$C$47</c15:sqref>
                        </c15:formulaRef>
                      </c:ext>
                    </c:extLst>
                    <c:strCache>
                      <c:ptCount val="5"/>
                      <c:pt idx="0">
                        <c:v>Recycling and waste reduction</c:v>
                      </c:pt>
                      <c:pt idx="1">
                        <c:v>Energy and water conservation</c:v>
                      </c:pt>
                      <c:pt idx="2">
                        <c:v>Pollution prevention</c:v>
                      </c:pt>
                      <c:pt idx="3">
                        <c:v>Green distribution (packaging and sustainable transport)</c:v>
                      </c:pt>
                      <c:pt idx="4">
                        <c:v>Green procurement and green financial instruments</c:v>
                      </c:pt>
                    </c:strCache>
                  </c:strRef>
                </c:cat>
                <c:val>
                  <c:numRef>
                    <c:extLst>
                      <c:ext uri="{02D57815-91ED-43cb-92C2-25804820EDAC}">
                        <c15:formulaRef>
                          <c15:sqref>'Self-assessment '!$E$43:$E$47</c15:sqref>
                        </c15:formulaRef>
                      </c:ext>
                    </c:extLst>
                    <c:numCache>
                      <c:formatCode>0.00%</c:formatCode>
                      <c:ptCount val="5"/>
                    </c:numCache>
                  </c:numRef>
                </c:val>
                <c:extLst>
                  <c:ext xmlns:c16="http://schemas.microsoft.com/office/drawing/2014/chart" uri="{C3380CC4-5D6E-409C-BE32-E72D297353CC}">
                    <c16:uniqueId val="{00000001-6504-463A-9435-4110E08FB4A4}"/>
                  </c:ext>
                </c:extLst>
              </c15:ser>
            </c15:filteredBarSeries>
            <c15:filteredBarSeries>
              <c15:ser>
                <c:idx val="2"/>
                <c:order val="2"/>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sr-Latn-R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extLst xmlns:c15="http://schemas.microsoft.com/office/drawing/2012/chart">
                      <c:ext xmlns:c15="http://schemas.microsoft.com/office/drawing/2012/chart" uri="{02D57815-91ED-43cb-92C2-25804820EDAC}">
                        <c15:formulaRef>
                          <c15:sqref>'Self-assessment '!$C$43:$C$47</c15:sqref>
                        </c15:formulaRef>
                      </c:ext>
                    </c:extLst>
                    <c:strCache>
                      <c:ptCount val="5"/>
                      <c:pt idx="0">
                        <c:v>Recycling and waste reduction</c:v>
                      </c:pt>
                      <c:pt idx="1">
                        <c:v>Energy and water conservation</c:v>
                      </c:pt>
                      <c:pt idx="2">
                        <c:v>Pollution prevention</c:v>
                      </c:pt>
                      <c:pt idx="3">
                        <c:v>Green distribution (packaging and sustainable transport)</c:v>
                      </c:pt>
                      <c:pt idx="4">
                        <c:v>Green procurement and green financial instruments</c:v>
                      </c:pt>
                    </c:strCache>
                  </c:strRef>
                </c:cat>
                <c:val>
                  <c:numRef>
                    <c:extLst xmlns:c15="http://schemas.microsoft.com/office/drawing/2012/chart">
                      <c:ext xmlns:c15="http://schemas.microsoft.com/office/drawing/2012/chart" uri="{02D57815-91ED-43cb-92C2-25804820EDAC}">
                        <c15:formulaRef>
                          <c15:sqref>'Self-assessment '!$F$43:$F$47</c15:sqref>
                        </c15:formulaRef>
                      </c:ext>
                    </c:extLst>
                    <c:numCache>
                      <c:formatCode>0.00%</c:formatCode>
                      <c:ptCount val="5"/>
                    </c:numCache>
                  </c:numRef>
                </c:val>
                <c:extLst xmlns:c15="http://schemas.microsoft.com/office/drawing/2012/chart">
                  <c:ext xmlns:c16="http://schemas.microsoft.com/office/drawing/2014/chart" uri="{C3380CC4-5D6E-409C-BE32-E72D297353CC}">
                    <c16:uniqueId val="{00000002-6504-463A-9435-4110E08FB4A4}"/>
                  </c:ext>
                </c:extLst>
              </c15:ser>
            </c15:filteredBarSeries>
          </c:ext>
        </c:extLst>
      </c:barChart>
      <c:catAx>
        <c:axId val="337221832"/>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2"/>
                </a:solidFill>
                <a:latin typeface="+mn-lt"/>
                <a:ea typeface="+mn-ea"/>
                <a:cs typeface="+mn-cs"/>
              </a:defRPr>
            </a:pPr>
            <a:endParaRPr lang="sr-Latn-RS"/>
          </a:p>
        </c:txPr>
        <c:crossAx val="337219480"/>
        <c:crosses val="autoZero"/>
        <c:auto val="1"/>
        <c:lblAlgn val="ctr"/>
        <c:lblOffset val="100"/>
        <c:noMultiLvlLbl val="0"/>
      </c:catAx>
      <c:valAx>
        <c:axId val="337219480"/>
        <c:scaling>
          <c:orientation val="minMax"/>
          <c:max val="1"/>
        </c:scaling>
        <c:delete val="1"/>
        <c:axPos val="t"/>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crossAx val="337221832"/>
        <c:crosses val="autoZero"/>
        <c:crossBetween val="between"/>
        <c:majorUnit val="0.25"/>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3</xdr:row>
      <xdr:rowOff>342464</xdr:rowOff>
    </xdr:to>
    <xdr:pic>
      <xdr:nvPicPr>
        <xdr:cNvPr id="4" name="Slika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00725" cy="913964"/>
        </a:xfrm>
        <a:prstGeom prst="rect">
          <a:avLst/>
        </a:prstGeom>
      </xdr:spPr>
    </xdr:pic>
    <xdr:clientData/>
  </xdr:twoCellAnchor>
  <xdr:twoCellAnchor editAs="oneCell">
    <xdr:from>
      <xdr:col>0</xdr:col>
      <xdr:colOff>0</xdr:colOff>
      <xdr:row>42</xdr:row>
      <xdr:rowOff>104775</xdr:rowOff>
    </xdr:from>
    <xdr:to>
      <xdr:col>4</xdr:col>
      <xdr:colOff>0</xdr:colOff>
      <xdr:row>46</xdr:row>
      <xdr:rowOff>66675</xdr:rowOff>
    </xdr:to>
    <xdr:pic>
      <xdr:nvPicPr>
        <xdr:cNvPr id="5" name="Slika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8610600"/>
          <a:ext cx="5800725"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83820</xdr:colOff>
      <xdr:row>48</xdr:row>
      <xdr:rowOff>68580</xdr:rowOff>
    </xdr:from>
    <xdr:to>
      <xdr:col>5</xdr:col>
      <xdr:colOff>320040</xdr:colOff>
      <xdr:row>66</xdr:row>
      <xdr:rowOff>152400</xdr:rowOff>
    </xdr:to>
    <xdr:graphicFrame macro="">
      <xdr:nvGraphicFramePr>
        <xdr:cNvPr id="18" name="Chart 17">
          <a:extLst>
            <a:ext uri="{FF2B5EF4-FFF2-40B4-BE49-F238E27FC236}">
              <a16:creationId xmlns:a16="http://schemas.microsoft.com/office/drawing/2014/main" id="{A155930C-4625-FA14-CE80-69A58C82BC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1973580</xdr:colOff>
      <xdr:row>62</xdr:row>
      <xdr:rowOff>114300</xdr:rowOff>
    </xdr:from>
    <xdr:to>
      <xdr:col>5</xdr:col>
      <xdr:colOff>160020</xdr:colOff>
      <xdr:row>66</xdr:row>
      <xdr:rowOff>106680</xdr:rowOff>
    </xdr:to>
    <xdr:grpSp>
      <xdr:nvGrpSpPr>
        <xdr:cNvPr id="12" name="Group 11">
          <a:extLst>
            <a:ext uri="{FF2B5EF4-FFF2-40B4-BE49-F238E27FC236}">
              <a16:creationId xmlns:a16="http://schemas.microsoft.com/office/drawing/2014/main" id="{1F8129F0-99C7-402B-89DD-CEE0EAA9DAC1}"/>
            </a:ext>
          </a:extLst>
        </xdr:cNvPr>
        <xdr:cNvGrpSpPr/>
      </xdr:nvGrpSpPr>
      <xdr:grpSpPr>
        <a:xfrm>
          <a:off x="3180080" y="15087600"/>
          <a:ext cx="3342640" cy="754380"/>
          <a:chOff x="2796540" y="14165580"/>
          <a:chExt cx="3048000" cy="723900"/>
        </a:xfrm>
      </xdr:grpSpPr>
      <xdr:sp macro="" textlink="">
        <xdr:nvSpPr>
          <xdr:cNvPr id="13" name="TextBox 12">
            <a:extLst>
              <a:ext uri="{FF2B5EF4-FFF2-40B4-BE49-F238E27FC236}">
                <a16:creationId xmlns:a16="http://schemas.microsoft.com/office/drawing/2014/main" id="{1902EEC7-DD6A-EDF1-424A-447E5E1BDC27}"/>
              </a:ext>
            </a:extLst>
          </xdr:cNvPr>
          <xdr:cNvSpPr txBox="1"/>
        </xdr:nvSpPr>
        <xdr:spPr>
          <a:xfrm>
            <a:off x="2796540" y="14173200"/>
            <a:ext cx="716280" cy="708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a:solidFill>
                  <a:schemeClr val="dk1"/>
                </a:solidFill>
                <a:effectLst/>
                <a:latin typeface="+mn-lt"/>
                <a:ea typeface="+mn-ea"/>
                <a:cs typeface="+mn-cs"/>
              </a:rPr>
              <a:t>0% - 25%</a:t>
            </a:r>
          </a:p>
          <a:p>
            <a:pPr algn="ctr"/>
            <a:r>
              <a:rPr lang="sr-Latn-RS" sz="900">
                <a:solidFill>
                  <a:schemeClr val="dk1"/>
                </a:solidFill>
                <a:effectLst/>
                <a:latin typeface="+mn-lt"/>
                <a:ea typeface="+mn-ea"/>
                <a:cs typeface="+mn-cs"/>
              </a:rPr>
              <a:t>Begginer level</a:t>
            </a:r>
            <a:endParaRPr lang="en-US" sz="900"/>
          </a:p>
        </xdr:txBody>
      </xdr:sp>
      <xdr:sp macro="" textlink="">
        <xdr:nvSpPr>
          <xdr:cNvPr id="14" name="TextBox 13">
            <a:extLst>
              <a:ext uri="{FF2B5EF4-FFF2-40B4-BE49-F238E27FC236}">
                <a16:creationId xmlns:a16="http://schemas.microsoft.com/office/drawing/2014/main" id="{DF2ADDD4-7FFE-3CF9-1114-F8CF3B4D5179}"/>
              </a:ext>
            </a:extLst>
          </xdr:cNvPr>
          <xdr:cNvSpPr txBox="1"/>
        </xdr:nvSpPr>
        <xdr:spPr>
          <a:xfrm>
            <a:off x="3498654" y="14180820"/>
            <a:ext cx="768546" cy="708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r-Cyrl-RS" sz="900">
                <a:solidFill>
                  <a:schemeClr val="dk1"/>
                </a:solidFill>
                <a:effectLst/>
                <a:latin typeface="+mn-lt"/>
                <a:ea typeface="+mn-ea"/>
                <a:cs typeface="+mn-cs"/>
              </a:rPr>
              <a:t>26% - 50%</a:t>
            </a:r>
          </a:p>
          <a:p>
            <a:pPr algn="ctr"/>
            <a:r>
              <a:rPr lang="sr-Latn-RS" sz="900">
                <a:solidFill>
                  <a:schemeClr val="dk1"/>
                </a:solidFill>
                <a:effectLst/>
                <a:latin typeface="+mn-lt"/>
                <a:ea typeface="+mn-ea"/>
                <a:cs typeface="+mn-cs"/>
              </a:rPr>
              <a:t>Intermediate level</a:t>
            </a:r>
            <a:endParaRPr lang="en-US" sz="900"/>
          </a:p>
        </xdr:txBody>
      </xdr:sp>
      <xdr:sp macro="" textlink="">
        <xdr:nvSpPr>
          <xdr:cNvPr id="15" name="TextBox 14">
            <a:extLst>
              <a:ext uri="{FF2B5EF4-FFF2-40B4-BE49-F238E27FC236}">
                <a16:creationId xmlns:a16="http://schemas.microsoft.com/office/drawing/2014/main" id="{17194E47-3754-40B9-B400-98C18896305E}"/>
              </a:ext>
            </a:extLst>
          </xdr:cNvPr>
          <xdr:cNvSpPr txBox="1"/>
        </xdr:nvSpPr>
        <xdr:spPr>
          <a:xfrm>
            <a:off x="4297680" y="14173200"/>
            <a:ext cx="745624" cy="708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r-Cyrl-RS" sz="900">
                <a:solidFill>
                  <a:schemeClr val="dk1"/>
                </a:solidFill>
                <a:effectLst/>
                <a:latin typeface="+mn-lt"/>
                <a:ea typeface="+mn-ea"/>
                <a:cs typeface="+mn-cs"/>
              </a:rPr>
              <a:t>51% - 75%</a:t>
            </a:r>
          </a:p>
          <a:p>
            <a:pPr algn="ctr"/>
            <a:r>
              <a:rPr lang="sr-Latn-RS" sz="900">
                <a:solidFill>
                  <a:schemeClr val="dk1"/>
                </a:solidFill>
                <a:effectLst/>
                <a:latin typeface="+mn-lt"/>
                <a:ea typeface="+mn-ea"/>
                <a:cs typeface="+mn-cs"/>
              </a:rPr>
              <a:t>Advanced level</a:t>
            </a:r>
            <a:endParaRPr lang="en-US" sz="900"/>
          </a:p>
        </xdr:txBody>
      </xdr:sp>
      <xdr:sp macro="" textlink="">
        <xdr:nvSpPr>
          <xdr:cNvPr id="16" name="TextBox 15">
            <a:extLst>
              <a:ext uri="{FF2B5EF4-FFF2-40B4-BE49-F238E27FC236}">
                <a16:creationId xmlns:a16="http://schemas.microsoft.com/office/drawing/2014/main" id="{9058B717-F739-4FF7-DC79-713170F8298E}"/>
              </a:ext>
            </a:extLst>
          </xdr:cNvPr>
          <xdr:cNvSpPr txBox="1"/>
        </xdr:nvSpPr>
        <xdr:spPr>
          <a:xfrm>
            <a:off x="5036820" y="14165580"/>
            <a:ext cx="807720" cy="708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a:solidFill>
                  <a:schemeClr val="dk1"/>
                </a:solidFill>
                <a:effectLst/>
                <a:latin typeface="+mn-lt"/>
                <a:ea typeface="+mn-ea"/>
                <a:cs typeface="+mn-cs"/>
              </a:rPr>
              <a:t>76% - 100%</a:t>
            </a:r>
          </a:p>
          <a:p>
            <a:pPr algn="ctr"/>
            <a:r>
              <a:rPr lang="sr-Latn-RS" sz="900" b="1">
                <a:solidFill>
                  <a:schemeClr val="dk1"/>
                </a:solidFill>
                <a:effectLst/>
                <a:latin typeface="+mn-lt"/>
                <a:ea typeface="+mn-ea"/>
                <a:cs typeface="+mn-cs"/>
              </a:rPr>
              <a:t>Optimal level</a:t>
            </a:r>
            <a:endParaRPr lang="en-US" sz="700" b="1"/>
          </a:p>
        </xdr:txBody>
      </xdr:sp>
    </xdr:grp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4:D48"/>
  <sheetViews>
    <sheetView workbookViewId="0">
      <selection activeCell="C51" sqref="C51"/>
    </sheetView>
  </sheetViews>
  <sheetFormatPr baseColWidth="10" defaultColWidth="8.83203125" defaultRowHeight="15" x14ac:dyDescent="0.2"/>
  <cols>
    <col min="1" max="1" width="3" bestFit="1" customWidth="1"/>
    <col min="2" max="2" width="12.83203125" customWidth="1"/>
    <col min="3" max="3" width="60.33203125" customWidth="1"/>
    <col min="4" max="4" width="10.83203125" bestFit="1" customWidth="1"/>
  </cols>
  <sheetData>
    <row r="4" spans="1:4" ht="27.75" customHeight="1" x14ac:dyDescent="0.2"/>
    <row r="5" spans="1:4" ht="16" thickBot="1" x14ac:dyDescent="0.25">
      <c r="A5" s="7"/>
      <c r="B5" s="8"/>
      <c r="C5" s="8"/>
      <c r="D5" s="8"/>
    </row>
    <row r="7" spans="1:4" ht="15" customHeight="1" x14ac:dyDescent="0.2">
      <c r="A7" s="57" t="s">
        <v>0</v>
      </c>
      <c r="B7" s="58"/>
      <c r="C7" s="58"/>
      <c r="D7" s="58"/>
    </row>
    <row r="8" spans="1:4" ht="15" customHeight="1" x14ac:dyDescent="0.2">
      <c r="A8" s="59"/>
      <c r="B8" s="60"/>
      <c r="C8" s="60"/>
      <c r="D8" s="60"/>
    </row>
    <row r="9" spans="1:4" ht="15" customHeight="1" x14ac:dyDescent="0.2">
      <c r="A9" s="59"/>
      <c r="B9" s="60"/>
      <c r="C9" s="60"/>
      <c r="D9" s="60"/>
    </row>
    <row r="10" spans="1:4" ht="15" customHeight="1" x14ac:dyDescent="0.2">
      <c r="A10" s="59"/>
      <c r="B10" s="60"/>
      <c r="C10" s="60"/>
      <c r="D10" s="60"/>
    </row>
    <row r="11" spans="1:4" ht="15" customHeight="1" x14ac:dyDescent="0.2">
      <c r="A11" s="61"/>
      <c r="B11" s="62"/>
      <c r="C11" s="62"/>
      <c r="D11" s="62"/>
    </row>
    <row r="13" spans="1:4" x14ac:dyDescent="0.2">
      <c r="B13" s="63" t="s">
        <v>1</v>
      </c>
      <c r="C13" s="63"/>
      <c r="D13" s="63"/>
    </row>
    <row r="14" spans="1:4" ht="16" thickBot="1" x14ac:dyDescent="0.25">
      <c r="A14" s="13"/>
      <c r="B14" s="13"/>
      <c r="C14" s="13"/>
      <c r="D14" s="13"/>
    </row>
    <row r="15" spans="1:4" ht="28.25" customHeight="1" x14ac:dyDescent="0.2">
      <c r="A15" s="55"/>
      <c r="B15" s="55"/>
      <c r="C15" s="55"/>
      <c r="D15" s="55"/>
    </row>
    <row r="16" spans="1:4" ht="28.25" customHeight="1" thickBot="1" x14ac:dyDescent="0.25">
      <c r="A16" s="56"/>
      <c r="B16" s="56"/>
      <c r="C16" s="56"/>
      <c r="D16" s="56"/>
    </row>
    <row r="18" spans="2:4" x14ac:dyDescent="0.2">
      <c r="B18" s="3" t="s">
        <v>2</v>
      </c>
      <c r="C18" s="12">
        <f ca="1">TODAY()</f>
        <v>45861</v>
      </c>
    </row>
    <row r="19" spans="2:4" x14ac:dyDescent="0.2">
      <c r="B19" s="3"/>
    </row>
    <row r="20" spans="2:4" x14ac:dyDescent="0.2">
      <c r="B20" s="3" t="s">
        <v>3</v>
      </c>
      <c r="C20" s="14"/>
    </row>
    <row r="21" spans="2:4" x14ac:dyDescent="0.2">
      <c r="B21" s="3"/>
    </row>
    <row r="22" spans="2:4" x14ac:dyDescent="0.2">
      <c r="B22" s="1" t="s">
        <v>4</v>
      </c>
    </row>
    <row r="23" spans="2:4" ht="15" customHeight="1" x14ac:dyDescent="0.2">
      <c r="B23" s="54" t="s">
        <v>5</v>
      </c>
      <c r="C23" s="54"/>
      <c r="D23" s="54"/>
    </row>
    <row r="24" spans="2:4" x14ac:dyDescent="0.2">
      <c r="B24" s="54"/>
      <c r="C24" s="54"/>
      <c r="D24" s="54"/>
    </row>
    <row r="25" spans="2:4" x14ac:dyDescent="0.2">
      <c r="B25" s="54"/>
      <c r="C25" s="54"/>
      <c r="D25" s="54"/>
    </row>
    <row r="26" spans="2:4" x14ac:dyDescent="0.2">
      <c r="B26" s="54"/>
      <c r="C26" s="54"/>
      <c r="D26" s="54"/>
    </row>
    <row r="27" spans="2:4" x14ac:dyDescent="0.2">
      <c r="B27" s="54"/>
      <c r="C27" s="54"/>
      <c r="D27" s="54"/>
    </row>
    <row r="28" spans="2:4" x14ac:dyDescent="0.2">
      <c r="B28" s="54"/>
      <c r="C28" s="54"/>
      <c r="D28" s="54"/>
    </row>
    <row r="29" spans="2:4" x14ac:dyDescent="0.2">
      <c r="B29" s="54"/>
      <c r="C29" s="54"/>
      <c r="D29" s="54"/>
    </row>
    <row r="30" spans="2:4" x14ac:dyDescent="0.2">
      <c r="B30" s="54"/>
      <c r="C30" s="54"/>
      <c r="D30" s="54"/>
    </row>
    <row r="31" spans="2:4" x14ac:dyDescent="0.2">
      <c r="B31" s="54"/>
      <c r="C31" s="54"/>
      <c r="D31" s="54"/>
    </row>
    <row r="32" spans="2:4" x14ac:dyDescent="0.2">
      <c r="B32" s="54"/>
      <c r="C32" s="54"/>
      <c r="D32" s="54"/>
    </row>
    <row r="33" spans="1:4" x14ac:dyDescent="0.2">
      <c r="B33" s="54"/>
      <c r="C33" s="54"/>
      <c r="D33" s="54"/>
    </row>
    <row r="34" spans="1:4" x14ac:dyDescent="0.2">
      <c r="B34" s="54"/>
      <c r="C34" s="54"/>
      <c r="D34" s="54"/>
    </row>
    <row r="35" spans="1:4" x14ac:dyDescent="0.2">
      <c r="B35" s="54"/>
      <c r="C35" s="54"/>
      <c r="D35" s="54"/>
    </row>
    <row r="36" spans="1:4" x14ac:dyDescent="0.2">
      <c r="B36" s="54"/>
      <c r="C36" s="54"/>
      <c r="D36" s="54"/>
    </row>
    <row r="38" spans="1:4" x14ac:dyDescent="0.2">
      <c r="B38" s="1" t="s">
        <v>6</v>
      </c>
    </row>
    <row r="39" spans="1:4" x14ac:dyDescent="0.2">
      <c r="B39" s="54" t="s">
        <v>7</v>
      </c>
      <c r="C39" s="54"/>
      <c r="D39" s="54"/>
    </row>
    <row r="40" spans="1:4" x14ac:dyDescent="0.2">
      <c r="B40" s="54"/>
      <c r="C40" s="54"/>
      <c r="D40" s="54"/>
    </row>
    <row r="41" spans="1:4" x14ac:dyDescent="0.2">
      <c r="B41" s="54"/>
      <c r="C41" s="54"/>
      <c r="D41" s="54"/>
    </row>
    <row r="42" spans="1:4" x14ac:dyDescent="0.2">
      <c r="B42" s="54"/>
      <c r="C42" s="54"/>
      <c r="D42" s="54"/>
    </row>
    <row r="48" spans="1:4" ht="16" thickBot="1" x14ac:dyDescent="0.25">
      <c r="A48" s="7"/>
      <c r="B48" s="8"/>
      <c r="C48" s="8"/>
      <c r="D48" s="8"/>
    </row>
  </sheetData>
  <mergeCells count="5">
    <mergeCell ref="B39:D42"/>
    <mergeCell ref="A15:D16"/>
    <mergeCell ref="A7:D11"/>
    <mergeCell ref="B13:D13"/>
    <mergeCell ref="B23:D36"/>
  </mergeCells>
  <conditionalFormatting sqref="C20">
    <cfRule type="containsBlanks" dxfId="2" priority="1">
      <formula>LEN(TRIM(C20))=0</formula>
    </cfRule>
  </conditionalFormatting>
  <printOptions horizontalCentered="1"/>
  <pageMargins left="0.7" right="0.7" top="0.75" bottom="0.75" header="0.3" footer="0.3"/>
  <pageSetup paperSize="9" orientation="portrait" horizontalDpi="1200" verticalDpi="1200"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Q134"/>
  <sheetViews>
    <sheetView tabSelected="1" topLeftCell="A131" workbookViewId="0">
      <selection activeCell="C6" sqref="C6"/>
    </sheetView>
  </sheetViews>
  <sheetFormatPr baseColWidth="10" defaultColWidth="8.83203125" defaultRowHeight="15" x14ac:dyDescent="0.2"/>
  <cols>
    <col min="1" max="1" width="3" style="36" bestFit="1" customWidth="1"/>
    <col min="2" max="2" width="12.83203125" customWidth="1"/>
    <col min="3" max="3" width="57" style="16" customWidth="1"/>
    <col min="4" max="4" width="5.33203125" style="27" customWidth="1"/>
    <col min="5" max="5" width="5.33203125" style="28" customWidth="1"/>
    <col min="6" max="6" width="5.33203125" style="2" customWidth="1"/>
    <col min="7" max="15" width="8.83203125" hidden="1" customWidth="1"/>
    <col min="16" max="16" width="2" hidden="1" customWidth="1"/>
    <col min="17" max="17" width="8.83203125" hidden="1" customWidth="1"/>
    <col min="18" max="27" width="8.83203125" customWidth="1"/>
  </cols>
  <sheetData>
    <row r="1" spans="1:17" ht="16" thickBot="1" x14ac:dyDescent="0.25">
      <c r="A1" s="4" t="s">
        <v>8</v>
      </c>
      <c r="B1" s="5" t="s">
        <v>9</v>
      </c>
      <c r="C1" s="31"/>
      <c r="D1" s="24"/>
      <c r="E1" s="25"/>
      <c r="F1" s="26"/>
    </row>
    <row r="3" spans="1:17" x14ac:dyDescent="0.2">
      <c r="A3" s="9" t="s">
        <v>10</v>
      </c>
      <c r="B3" s="9" t="s">
        <v>11</v>
      </c>
      <c r="C3" s="9" t="s">
        <v>12</v>
      </c>
      <c r="D3" s="21" t="s">
        <v>13</v>
      </c>
      <c r="E3" s="19" t="s">
        <v>14</v>
      </c>
      <c r="F3" s="9" t="s">
        <v>15</v>
      </c>
      <c r="H3" s="9" t="s">
        <v>16</v>
      </c>
      <c r="I3" s="9" t="s">
        <v>17</v>
      </c>
      <c r="J3" s="9" t="s">
        <v>18</v>
      </c>
      <c r="L3" s="9" t="s">
        <v>16</v>
      </c>
      <c r="M3" s="9" t="s">
        <v>17</v>
      </c>
      <c r="N3" s="9" t="s">
        <v>18</v>
      </c>
    </row>
    <row r="5" spans="1:17" ht="24" customHeight="1" x14ac:dyDescent="0.2">
      <c r="A5" s="11">
        <v>1</v>
      </c>
      <c r="B5" s="65" t="s">
        <v>19</v>
      </c>
      <c r="C5" s="10" t="s">
        <v>20</v>
      </c>
      <c r="D5" s="22" t="b">
        <v>0</v>
      </c>
      <c r="E5" s="20" t="b">
        <v>0</v>
      </c>
      <c r="F5" s="18" t="b">
        <v>0</v>
      </c>
      <c r="H5" s="17">
        <f>IF(D5,15%,0)</f>
        <v>0</v>
      </c>
      <c r="I5" s="17">
        <f t="shared" ref="I5:J5" si="0">IF(E5,15%,0)</f>
        <v>0</v>
      </c>
      <c r="J5" s="17">
        <f t="shared" si="0"/>
        <v>0</v>
      </c>
      <c r="L5" s="2">
        <f t="shared" ref="L5:N9" si="1">COUNTIF(D5,"=TRUE")</f>
        <v>0</v>
      </c>
      <c r="M5" s="2">
        <f t="shared" si="1"/>
        <v>0</v>
      </c>
      <c r="N5" s="2">
        <f t="shared" si="1"/>
        <v>0</v>
      </c>
      <c r="O5" s="40">
        <f>M5</f>
        <v>0</v>
      </c>
      <c r="P5" s="40"/>
      <c r="Q5" s="41" t="str">
        <f>IF(O5&gt;0,"X","-")</f>
        <v>-</v>
      </c>
    </row>
    <row r="6" spans="1:17" ht="30" x14ac:dyDescent="0.2">
      <c r="A6" s="11">
        <v>2</v>
      </c>
      <c r="B6" s="65"/>
      <c r="C6" s="10" t="s">
        <v>21</v>
      </c>
      <c r="D6" s="22" t="b">
        <v>0</v>
      </c>
      <c r="E6" s="20" t="b">
        <v>0</v>
      </c>
      <c r="F6" s="18" t="b">
        <v>0</v>
      </c>
      <c r="H6" s="17">
        <f>IF(D6,20%,0)</f>
        <v>0</v>
      </c>
      <c r="I6" s="17">
        <f t="shared" ref="I6:J7" si="2">IF(E6,20%,0)</f>
        <v>0</v>
      </c>
      <c r="J6" s="17">
        <f t="shared" si="2"/>
        <v>0</v>
      </c>
      <c r="L6" s="2">
        <f t="shared" si="1"/>
        <v>0</v>
      </c>
      <c r="M6" s="2">
        <f t="shared" si="1"/>
        <v>0</v>
      </c>
      <c r="N6" s="2">
        <f t="shared" si="1"/>
        <v>0</v>
      </c>
      <c r="O6" s="40">
        <f>M6</f>
        <v>0</v>
      </c>
      <c r="P6" s="40"/>
      <c r="Q6" s="41" t="str">
        <f>IF(O6&gt;0,"X","-")</f>
        <v>-</v>
      </c>
    </row>
    <row r="7" spans="1:17" ht="24" customHeight="1" x14ac:dyDescent="0.2">
      <c r="A7" s="11">
        <v>3</v>
      </c>
      <c r="B7" s="65"/>
      <c r="C7" s="10" t="s">
        <v>22</v>
      </c>
      <c r="D7" s="22" t="b">
        <v>0</v>
      </c>
      <c r="E7" s="20" t="b">
        <v>0</v>
      </c>
      <c r="F7" s="18" t="b">
        <v>0</v>
      </c>
      <c r="H7" s="17">
        <f>IF(D7,20%,0)</f>
        <v>0</v>
      </c>
      <c r="I7" s="17">
        <f t="shared" si="2"/>
        <v>0</v>
      </c>
      <c r="J7" s="17">
        <f t="shared" si="2"/>
        <v>0</v>
      </c>
      <c r="L7" s="2">
        <f t="shared" si="1"/>
        <v>0</v>
      </c>
      <c r="M7" s="2">
        <f t="shared" si="1"/>
        <v>0</v>
      </c>
      <c r="N7" s="2">
        <f t="shared" si="1"/>
        <v>0</v>
      </c>
      <c r="O7" s="40">
        <f>M7</f>
        <v>0</v>
      </c>
      <c r="P7" s="40"/>
      <c r="Q7" s="41" t="str">
        <f>IF(O7&gt;0,"X","-")</f>
        <v>-</v>
      </c>
    </row>
    <row r="8" spans="1:17" ht="24" customHeight="1" x14ac:dyDescent="0.2">
      <c r="A8" s="11">
        <v>4</v>
      </c>
      <c r="B8" s="65"/>
      <c r="C8" s="10" t="s">
        <v>23</v>
      </c>
      <c r="D8" s="22" t="b">
        <v>0</v>
      </c>
      <c r="E8" s="20" t="b">
        <v>0</v>
      </c>
      <c r="F8" s="18" t="b">
        <v>0</v>
      </c>
      <c r="H8" s="17">
        <f>IF(D8,25%,0)</f>
        <v>0</v>
      </c>
      <c r="I8" s="17">
        <f t="shared" ref="I8:J8" si="3">IF(E8,25%,0)</f>
        <v>0</v>
      </c>
      <c r="J8" s="17">
        <f t="shared" si="3"/>
        <v>0</v>
      </c>
      <c r="L8" s="2">
        <f t="shared" si="1"/>
        <v>0</v>
      </c>
      <c r="M8" s="2">
        <f t="shared" si="1"/>
        <v>0</v>
      </c>
      <c r="N8" s="2">
        <f t="shared" si="1"/>
        <v>0</v>
      </c>
      <c r="O8" s="40">
        <f>M8</f>
        <v>0</v>
      </c>
      <c r="P8" s="40"/>
      <c r="Q8" s="41" t="str">
        <f>IF(O8&gt;0,"X","-")</f>
        <v>-</v>
      </c>
    </row>
    <row r="9" spans="1:17" ht="24" customHeight="1" x14ac:dyDescent="0.2">
      <c r="A9" s="11">
        <v>5</v>
      </c>
      <c r="B9" s="65"/>
      <c r="C9" s="10" t="s">
        <v>24</v>
      </c>
      <c r="D9" s="22" t="b">
        <v>0</v>
      </c>
      <c r="E9" s="20" t="b">
        <v>0</v>
      </c>
      <c r="F9" s="18" t="b">
        <v>0</v>
      </c>
      <c r="H9" s="17">
        <f>IF(D9,20%,0)</f>
        <v>0</v>
      </c>
      <c r="I9" s="17">
        <f t="shared" ref="I9:J9" si="4">IF(E9,20%,0)</f>
        <v>0</v>
      </c>
      <c r="J9" s="17">
        <f t="shared" si="4"/>
        <v>0</v>
      </c>
      <c r="L9" s="2">
        <f t="shared" si="1"/>
        <v>0</v>
      </c>
      <c r="M9" s="2">
        <f t="shared" si="1"/>
        <v>0</v>
      </c>
      <c r="N9" s="2">
        <f t="shared" si="1"/>
        <v>0</v>
      </c>
      <c r="O9" s="40">
        <f>M9</f>
        <v>0</v>
      </c>
      <c r="P9" s="40"/>
      <c r="Q9" s="41" t="str">
        <f>IF(O9&gt;0,"X","-")</f>
        <v>-</v>
      </c>
    </row>
    <row r="10" spans="1:17" x14ac:dyDescent="0.2">
      <c r="H10" s="29">
        <f>SUM(H5:H9)</f>
        <v>0</v>
      </c>
      <c r="I10" s="29">
        <f t="shared" ref="I10:J10" si="5">SUM(I5:I9)</f>
        <v>0</v>
      </c>
      <c r="J10" s="29">
        <f t="shared" si="5"/>
        <v>0</v>
      </c>
      <c r="L10" s="37"/>
      <c r="M10" s="37"/>
      <c r="N10" s="37"/>
    </row>
    <row r="11" spans="1:17" ht="21" customHeight="1" x14ac:dyDescent="0.2">
      <c r="A11" s="11">
        <v>6</v>
      </c>
      <c r="B11" s="74" t="s">
        <v>25</v>
      </c>
      <c r="C11" s="10" t="s">
        <v>26</v>
      </c>
      <c r="D11" s="22" t="b">
        <v>0</v>
      </c>
      <c r="E11" s="20" t="b">
        <v>0</v>
      </c>
      <c r="F11" s="18" t="b">
        <v>0</v>
      </c>
      <c r="H11" s="17">
        <f t="shared" ref="H11:H18" si="6">IF(D11,10%,0)</f>
        <v>0</v>
      </c>
      <c r="I11" s="17">
        <f t="shared" ref="I11:J18" si="7">IF(E11,10%,0)</f>
        <v>0</v>
      </c>
      <c r="J11" s="17">
        <f t="shared" si="7"/>
        <v>0</v>
      </c>
      <c r="L11" s="2">
        <f>COUNTIF(D11,"=TRUE")</f>
        <v>0</v>
      </c>
      <c r="M11" s="2">
        <f>COUNTIF(E11,"=TRUE")</f>
        <v>0</v>
      </c>
      <c r="N11" s="2">
        <f>COUNTIF(F11,"=TRUE")</f>
        <v>0</v>
      </c>
      <c r="O11" s="39">
        <f>M11+M12+M13</f>
        <v>0</v>
      </c>
      <c r="P11" s="39"/>
      <c r="Q11" s="48" t="str">
        <f>IF(O11&gt;0,"X","-")</f>
        <v>-</v>
      </c>
    </row>
    <row r="12" spans="1:17" ht="21" customHeight="1" x14ac:dyDescent="0.2">
      <c r="A12" s="11">
        <v>7</v>
      </c>
      <c r="B12" s="75"/>
      <c r="C12" s="10" t="s">
        <v>27</v>
      </c>
      <c r="D12" s="22" t="b">
        <v>0</v>
      </c>
      <c r="E12" s="20" t="b">
        <v>0</v>
      </c>
      <c r="F12" s="18" t="b">
        <v>0</v>
      </c>
      <c r="H12" s="17">
        <f t="shared" si="6"/>
        <v>0</v>
      </c>
      <c r="I12" s="17">
        <f t="shared" si="7"/>
        <v>0</v>
      </c>
      <c r="J12" s="17">
        <f t="shared" si="7"/>
        <v>0</v>
      </c>
      <c r="L12" s="2">
        <f t="shared" ref="L12:L21" si="8">COUNTIF(D12,"=TRUE")</f>
        <v>0</v>
      </c>
      <c r="M12" s="2">
        <f t="shared" ref="M12:M21" si="9">COUNTIF(E12,"=TRUE")</f>
        <v>0</v>
      </c>
      <c r="N12" s="2">
        <f t="shared" ref="N12:N21" si="10">COUNTIF(F12,"=TRUE")</f>
        <v>0</v>
      </c>
      <c r="O12" s="46">
        <f>M14+M15+M16</f>
        <v>0</v>
      </c>
      <c r="P12" s="46"/>
      <c r="Q12" s="47" t="str">
        <f>IF(O12&gt;0,"X","-")</f>
        <v>-</v>
      </c>
    </row>
    <row r="13" spans="1:17" x14ac:dyDescent="0.2">
      <c r="A13" s="11">
        <v>8</v>
      </c>
      <c r="B13" s="75"/>
      <c r="C13" s="10" t="s">
        <v>28</v>
      </c>
      <c r="D13" s="22" t="b">
        <v>0</v>
      </c>
      <c r="E13" s="20" t="b">
        <v>0</v>
      </c>
      <c r="F13" s="18" t="b">
        <v>0</v>
      </c>
      <c r="H13" s="17">
        <f t="shared" si="6"/>
        <v>0</v>
      </c>
      <c r="I13" s="17">
        <f t="shared" si="7"/>
        <v>0</v>
      </c>
      <c r="J13" s="17">
        <f t="shared" si="7"/>
        <v>0</v>
      </c>
      <c r="L13" s="2">
        <f t="shared" si="8"/>
        <v>0</v>
      </c>
      <c r="M13" s="2">
        <f t="shared" si="9"/>
        <v>0</v>
      </c>
      <c r="N13" s="2">
        <f t="shared" si="10"/>
        <v>0</v>
      </c>
      <c r="O13" s="46">
        <f>M17+M18</f>
        <v>0</v>
      </c>
      <c r="P13" s="46"/>
      <c r="Q13" s="47" t="str">
        <f>IF(O13&gt;0,"X","-")</f>
        <v>-</v>
      </c>
    </row>
    <row r="14" spans="1:17" ht="21" customHeight="1" x14ac:dyDescent="0.2">
      <c r="A14" s="11">
        <v>9</v>
      </c>
      <c r="B14" s="75"/>
      <c r="C14" s="10" t="s">
        <v>29</v>
      </c>
      <c r="D14" s="22" t="b">
        <v>0</v>
      </c>
      <c r="E14" s="20" t="b">
        <v>0</v>
      </c>
      <c r="F14" s="18" t="b">
        <v>0</v>
      </c>
      <c r="H14" s="17">
        <f t="shared" si="6"/>
        <v>0</v>
      </c>
      <c r="I14" s="17">
        <f t="shared" si="7"/>
        <v>0</v>
      </c>
      <c r="J14" s="17">
        <f t="shared" si="7"/>
        <v>0</v>
      </c>
      <c r="L14" s="2">
        <f t="shared" si="8"/>
        <v>0</v>
      </c>
      <c r="M14" s="38">
        <f t="shared" si="9"/>
        <v>0</v>
      </c>
      <c r="N14" s="2">
        <f t="shared" si="10"/>
        <v>0</v>
      </c>
      <c r="O14" s="46">
        <f>M19</f>
        <v>0</v>
      </c>
      <c r="P14" s="46"/>
      <c r="Q14" s="47" t="str">
        <f>IF(O14&gt;0,"X","-")</f>
        <v>-</v>
      </c>
    </row>
    <row r="15" spans="1:17" ht="21" customHeight="1" x14ac:dyDescent="0.2">
      <c r="A15" s="11">
        <v>10</v>
      </c>
      <c r="B15" s="75"/>
      <c r="C15" s="10" t="s">
        <v>30</v>
      </c>
      <c r="D15" s="22" t="b">
        <v>0</v>
      </c>
      <c r="E15" s="20" t="b">
        <v>0</v>
      </c>
      <c r="F15" s="18" t="b">
        <v>0</v>
      </c>
      <c r="H15" s="17">
        <f t="shared" si="6"/>
        <v>0</v>
      </c>
      <c r="I15" s="17">
        <f t="shared" si="7"/>
        <v>0</v>
      </c>
      <c r="J15" s="17">
        <f t="shared" si="7"/>
        <v>0</v>
      </c>
      <c r="L15" s="2">
        <f t="shared" si="8"/>
        <v>0</v>
      </c>
      <c r="M15" s="38">
        <f t="shared" si="9"/>
        <v>0</v>
      </c>
      <c r="N15" s="2">
        <f t="shared" si="10"/>
        <v>0</v>
      </c>
      <c r="O15" s="39">
        <f>M21+M20</f>
        <v>0</v>
      </c>
      <c r="P15" s="39"/>
      <c r="Q15" s="48" t="str">
        <f>IF(O15&gt;0,"X","-")</f>
        <v>-</v>
      </c>
    </row>
    <row r="16" spans="1:17" ht="30" x14ac:dyDescent="0.2">
      <c r="A16" s="11">
        <v>11</v>
      </c>
      <c r="B16" s="75"/>
      <c r="C16" s="10" t="s">
        <v>31</v>
      </c>
      <c r="D16" s="22" t="b">
        <v>0</v>
      </c>
      <c r="E16" s="20" t="b">
        <v>0</v>
      </c>
      <c r="F16" s="18" t="b">
        <v>0</v>
      </c>
      <c r="H16" s="17">
        <f t="shared" si="6"/>
        <v>0</v>
      </c>
      <c r="I16" s="17">
        <f t="shared" si="7"/>
        <v>0</v>
      </c>
      <c r="J16" s="17">
        <f t="shared" si="7"/>
        <v>0</v>
      </c>
      <c r="L16" s="2">
        <f t="shared" si="8"/>
        <v>0</v>
      </c>
      <c r="M16" s="38">
        <f t="shared" si="9"/>
        <v>0</v>
      </c>
      <c r="N16" s="2">
        <f t="shared" si="10"/>
        <v>0</v>
      </c>
    </row>
    <row r="17" spans="1:17" ht="30" x14ac:dyDescent="0.2">
      <c r="A17" s="11">
        <v>13</v>
      </c>
      <c r="B17" s="75"/>
      <c r="C17" s="10" t="s">
        <v>32</v>
      </c>
      <c r="D17" s="22" t="b">
        <v>0</v>
      </c>
      <c r="E17" s="20" t="b">
        <v>0</v>
      </c>
      <c r="F17" s="18" t="b">
        <v>0</v>
      </c>
      <c r="H17" s="17">
        <f t="shared" si="6"/>
        <v>0</v>
      </c>
      <c r="I17" s="17">
        <f t="shared" si="7"/>
        <v>0</v>
      </c>
      <c r="J17" s="17">
        <f t="shared" si="7"/>
        <v>0</v>
      </c>
      <c r="L17" s="2">
        <f t="shared" si="8"/>
        <v>0</v>
      </c>
      <c r="M17" s="49">
        <f t="shared" si="9"/>
        <v>0</v>
      </c>
      <c r="N17" s="2">
        <f t="shared" si="10"/>
        <v>0</v>
      </c>
    </row>
    <row r="18" spans="1:17" x14ac:dyDescent="0.2">
      <c r="A18" s="11">
        <v>14</v>
      </c>
      <c r="B18" s="75"/>
      <c r="C18" s="10" t="s">
        <v>33</v>
      </c>
      <c r="D18" s="22" t="b">
        <v>0</v>
      </c>
      <c r="E18" s="20" t="b">
        <v>0</v>
      </c>
      <c r="F18" s="18" t="b">
        <v>0</v>
      </c>
      <c r="H18" s="17">
        <f t="shared" si="6"/>
        <v>0</v>
      </c>
      <c r="I18" s="17">
        <f t="shared" si="7"/>
        <v>0</v>
      </c>
      <c r="J18" s="17">
        <f t="shared" si="7"/>
        <v>0</v>
      </c>
      <c r="L18" s="2">
        <f t="shared" si="8"/>
        <v>0</v>
      </c>
      <c r="M18" s="49">
        <f t="shared" si="9"/>
        <v>0</v>
      </c>
      <c r="N18" s="2">
        <f t="shared" si="10"/>
        <v>0</v>
      </c>
    </row>
    <row r="19" spans="1:17" ht="21" customHeight="1" x14ac:dyDescent="0.2">
      <c r="A19" s="11">
        <v>15</v>
      </c>
      <c r="B19" s="75"/>
      <c r="C19" s="10" t="s">
        <v>34</v>
      </c>
      <c r="D19" s="22" t="b">
        <v>0</v>
      </c>
      <c r="E19" s="20" t="b">
        <v>0</v>
      </c>
      <c r="F19" s="18" t="b">
        <v>0</v>
      </c>
      <c r="H19" s="17">
        <f>IF(D19,5%,0)</f>
        <v>0</v>
      </c>
      <c r="I19" s="17">
        <f t="shared" ref="I19:J19" si="11">IF(E19,5%,0)</f>
        <v>0</v>
      </c>
      <c r="J19" s="17">
        <f t="shared" si="11"/>
        <v>0</v>
      </c>
      <c r="L19" s="2">
        <f t="shared" si="8"/>
        <v>0</v>
      </c>
      <c r="M19" s="2">
        <f t="shared" si="9"/>
        <v>0</v>
      </c>
      <c r="N19" s="2">
        <f t="shared" si="10"/>
        <v>0</v>
      </c>
    </row>
    <row r="20" spans="1:17" ht="30" x14ac:dyDescent="0.2">
      <c r="A20" s="11">
        <v>16</v>
      </c>
      <c r="B20" s="75"/>
      <c r="C20" s="10" t="s">
        <v>35</v>
      </c>
      <c r="D20" s="22" t="b">
        <v>0</v>
      </c>
      <c r="E20" s="20" t="b">
        <v>0</v>
      </c>
      <c r="F20" s="18" t="b">
        <v>0</v>
      </c>
      <c r="H20" s="17">
        <f>IF(D20,10%,0)</f>
        <v>0</v>
      </c>
      <c r="I20" s="17">
        <f t="shared" ref="I20:J20" si="12">IF(E20,10%,0)</f>
        <v>0</v>
      </c>
      <c r="J20" s="17">
        <f t="shared" si="12"/>
        <v>0</v>
      </c>
      <c r="L20" s="2">
        <f t="shared" si="8"/>
        <v>0</v>
      </c>
      <c r="M20" s="2">
        <f t="shared" si="9"/>
        <v>0</v>
      </c>
      <c r="N20" s="2">
        <f t="shared" si="10"/>
        <v>0</v>
      </c>
    </row>
    <row r="21" spans="1:17" ht="21" customHeight="1" x14ac:dyDescent="0.2">
      <c r="A21" s="11">
        <v>17</v>
      </c>
      <c r="B21" s="76"/>
      <c r="C21" s="10" t="s">
        <v>36</v>
      </c>
      <c r="D21" s="22" t="b">
        <v>0</v>
      </c>
      <c r="E21" s="20" t="b">
        <v>0</v>
      </c>
      <c r="F21" s="18" t="b">
        <v>0</v>
      </c>
      <c r="H21" s="17">
        <f>IF(D21,5%,0)</f>
        <v>0</v>
      </c>
      <c r="I21" s="17">
        <f t="shared" ref="I21:J21" si="13">IF(E21,5%,0)</f>
        <v>0</v>
      </c>
      <c r="J21" s="17">
        <f t="shared" si="13"/>
        <v>0</v>
      </c>
      <c r="L21" s="2">
        <f t="shared" si="8"/>
        <v>0</v>
      </c>
      <c r="M21" s="2">
        <f t="shared" si="9"/>
        <v>0</v>
      </c>
      <c r="N21" s="2">
        <f t="shared" si="10"/>
        <v>0</v>
      </c>
    </row>
    <row r="22" spans="1:17" x14ac:dyDescent="0.2">
      <c r="H22" s="29">
        <f>SUM(H11:H21)</f>
        <v>0</v>
      </c>
      <c r="I22" s="29">
        <f t="shared" ref="I22:J22" si="14">SUM(I11:I21)</f>
        <v>0</v>
      </c>
      <c r="J22" s="29">
        <f t="shared" si="14"/>
        <v>0</v>
      </c>
      <c r="L22" s="38"/>
      <c r="M22" s="38"/>
      <c r="N22" s="38"/>
      <c r="O22" s="39"/>
      <c r="P22" s="39"/>
      <c r="Q22" s="39"/>
    </row>
    <row r="23" spans="1:17" ht="26.5" customHeight="1" x14ac:dyDescent="0.2">
      <c r="A23" s="11">
        <v>18</v>
      </c>
      <c r="B23" s="65" t="s">
        <v>37</v>
      </c>
      <c r="C23" s="10" t="s">
        <v>38</v>
      </c>
      <c r="D23" s="22" t="b">
        <v>0</v>
      </c>
      <c r="E23" s="20" t="b">
        <v>0</v>
      </c>
      <c r="F23" s="18" t="b">
        <v>0</v>
      </c>
      <c r="H23" s="17">
        <f>IF(D23,20%,0)</f>
        <v>0</v>
      </c>
      <c r="I23" s="17">
        <f t="shared" ref="I23:J23" si="15">IF(E23,20%,0)</f>
        <v>0</v>
      </c>
      <c r="J23" s="17">
        <f t="shared" si="15"/>
        <v>0</v>
      </c>
      <c r="K23" s="29">
        <f>I23+J23</f>
        <v>0</v>
      </c>
      <c r="L23" s="2">
        <f t="shared" ref="L23:L40" si="16">COUNTIF(D23,"=TRUE")</f>
        <v>0</v>
      </c>
      <c r="M23" s="2">
        <f t="shared" ref="M23:M40" si="17">COUNTIF(E23,"=TRUE")</f>
        <v>0</v>
      </c>
      <c r="N23" s="2">
        <f t="shared" ref="N23:N40" si="18">COUNTIF(F23,"=TRUE")</f>
        <v>0</v>
      </c>
      <c r="O23" s="40">
        <f>M23</f>
        <v>0</v>
      </c>
      <c r="P23" s="40"/>
      <c r="Q23" s="41" t="str">
        <f>IF(O23&gt;0,"X","-")</f>
        <v>-</v>
      </c>
    </row>
    <row r="24" spans="1:17" ht="26.5" customHeight="1" x14ac:dyDescent="0.2">
      <c r="A24" s="11">
        <v>19</v>
      </c>
      <c r="B24" s="65"/>
      <c r="C24" s="10" t="s">
        <v>39</v>
      </c>
      <c r="D24" s="22" t="b">
        <v>0</v>
      </c>
      <c r="E24" s="20" t="b">
        <v>0</v>
      </c>
      <c r="F24" s="18" t="b">
        <v>0</v>
      </c>
      <c r="H24" s="17">
        <f>IF(D24,15%,0)</f>
        <v>0</v>
      </c>
      <c r="I24" s="17">
        <f t="shared" ref="I24:J24" si="19">IF(E24,15%,0)</f>
        <v>0</v>
      </c>
      <c r="J24" s="17">
        <f t="shared" si="19"/>
        <v>0</v>
      </c>
      <c r="K24" s="29">
        <f>H24</f>
        <v>0</v>
      </c>
      <c r="L24" s="2">
        <f t="shared" si="16"/>
        <v>0</v>
      </c>
      <c r="M24" s="2">
        <f t="shared" si="17"/>
        <v>0</v>
      </c>
      <c r="N24" s="2">
        <f t="shared" si="18"/>
        <v>0</v>
      </c>
      <c r="O24" s="40">
        <f>M24</f>
        <v>0</v>
      </c>
      <c r="P24" s="40"/>
      <c r="Q24" s="41" t="str">
        <f>IF(O24&gt;0,"X","-")</f>
        <v>-</v>
      </c>
    </row>
    <row r="25" spans="1:17" ht="26.5" customHeight="1" x14ac:dyDescent="0.2">
      <c r="A25" s="11">
        <v>20</v>
      </c>
      <c r="B25" s="65"/>
      <c r="C25" s="10" t="s">
        <v>40</v>
      </c>
      <c r="D25" s="22" t="b">
        <v>0</v>
      </c>
      <c r="E25" s="20" t="b">
        <v>0</v>
      </c>
      <c r="F25" s="18" t="b">
        <v>0</v>
      </c>
      <c r="H25" s="17">
        <f>IF(D25,20%,0)</f>
        <v>0</v>
      </c>
      <c r="I25" s="17">
        <f t="shared" ref="I25:J25" si="20">IF(E25,20%,0)</f>
        <v>0</v>
      </c>
      <c r="J25" s="17">
        <f t="shared" si="20"/>
        <v>0</v>
      </c>
      <c r="K25" s="29">
        <f>H25+J25</f>
        <v>0</v>
      </c>
      <c r="L25" s="2">
        <f t="shared" si="16"/>
        <v>0</v>
      </c>
      <c r="M25" s="2">
        <f t="shared" si="17"/>
        <v>0</v>
      </c>
      <c r="N25" s="2">
        <f t="shared" si="18"/>
        <v>0</v>
      </c>
      <c r="O25" s="40">
        <f>M25</f>
        <v>0</v>
      </c>
      <c r="P25" s="40"/>
      <c r="Q25" s="41" t="str">
        <f>IF(O25&gt;0,"X","-")</f>
        <v>-</v>
      </c>
    </row>
    <row r="26" spans="1:17" ht="26.5" customHeight="1" x14ac:dyDescent="0.2">
      <c r="A26" s="11">
        <v>21</v>
      </c>
      <c r="B26" s="65"/>
      <c r="C26" s="10" t="s">
        <v>41</v>
      </c>
      <c r="D26" s="22" t="b">
        <v>0</v>
      </c>
      <c r="E26" s="20" t="b">
        <v>0</v>
      </c>
      <c r="F26" s="18" t="b">
        <v>0</v>
      </c>
      <c r="H26" s="17">
        <f>IF(D26,25%,0)</f>
        <v>0</v>
      </c>
      <c r="I26" s="17">
        <f t="shared" ref="I26:J26" si="21">IF(E26,25%,0)</f>
        <v>0</v>
      </c>
      <c r="J26" s="17">
        <f t="shared" si="21"/>
        <v>0</v>
      </c>
      <c r="K26" s="29">
        <f>H26+J26</f>
        <v>0</v>
      </c>
      <c r="L26" s="2">
        <f t="shared" si="16"/>
        <v>0</v>
      </c>
      <c r="M26" s="2">
        <f t="shared" si="17"/>
        <v>0</v>
      </c>
      <c r="N26" s="2">
        <f t="shared" si="18"/>
        <v>0</v>
      </c>
      <c r="O26" s="40">
        <f>M26</f>
        <v>0</v>
      </c>
      <c r="P26" s="40"/>
      <c r="Q26" s="41" t="str">
        <f>IF(O26&gt;0,"X","-")</f>
        <v>-</v>
      </c>
    </row>
    <row r="27" spans="1:17" ht="26.5" customHeight="1" x14ac:dyDescent="0.2">
      <c r="A27" s="11">
        <v>22</v>
      </c>
      <c r="B27" s="65"/>
      <c r="C27" s="10" t="s">
        <v>42</v>
      </c>
      <c r="D27" s="22" t="b">
        <v>0</v>
      </c>
      <c r="E27" s="20" t="b">
        <v>0</v>
      </c>
      <c r="F27" s="18" t="b">
        <v>0</v>
      </c>
      <c r="H27" s="17">
        <f>IF(D27,20%,0)</f>
        <v>0</v>
      </c>
      <c r="I27" s="17">
        <f t="shared" ref="I27:J27" si="22">IF(E27,20%,0)</f>
        <v>0</v>
      </c>
      <c r="J27" s="17">
        <f t="shared" si="22"/>
        <v>0</v>
      </c>
      <c r="K27" s="29">
        <f>H27+J27</f>
        <v>0</v>
      </c>
      <c r="L27" s="2">
        <f t="shared" si="16"/>
        <v>0</v>
      </c>
      <c r="M27" s="2">
        <f t="shared" si="17"/>
        <v>0</v>
      </c>
      <c r="N27" s="2">
        <f t="shared" si="18"/>
        <v>0</v>
      </c>
      <c r="O27" s="40">
        <f>M27</f>
        <v>0</v>
      </c>
      <c r="P27" s="40"/>
      <c r="Q27" s="41" t="str">
        <f>IF(O27&gt;0,"X","-")</f>
        <v>-</v>
      </c>
    </row>
    <row r="28" spans="1:17" x14ac:dyDescent="0.2">
      <c r="D28" s="2"/>
      <c r="E28" s="2"/>
      <c r="H28" s="23">
        <f>SUM(H23:H27)</f>
        <v>0</v>
      </c>
      <c r="I28" s="23">
        <f t="shared" ref="I28" si="23">SUM(I23:I27)</f>
        <v>0</v>
      </c>
      <c r="J28" s="23">
        <f t="shared" ref="J28" si="24">SUM(J23:J27)</f>
        <v>0</v>
      </c>
      <c r="K28" s="29">
        <f>SUM(K23:K27)</f>
        <v>0</v>
      </c>
      <c r="L28" s="49"/>
      <c r="M28" s="38"/>
      <c r="N28" s="38"/>
      <c r="O28" s="39"/>
      <c r="P28" s="39"/>
      <c r="Q28" s="39"/>
    </row>
    <row r="29" spans="1:17" ht="25.5" customHeight="1" x14ac:dyDescent="0.2">
      <c r="A29" s="11">
        <v>23</v>
      </c>
      <c r="B29" s="74" t="s">
        <v>43</v>
      </c>
      <c r="C29" s="10" t="s">
        <v>44</v>
      </c>
      <c r="D29" s="22" t="b">
        <v>0</v>
      </c>
      <c r="E29" s="20" t="b">
        <v>0</v>
      </c>
      <c r="F29" s="18" t="b">
        <v>0</v>
      </c>
      <c r="H29" s="17">
        <f>IF(D29,20%,0)</f>
        <v>0</v>
      </c>
      <c r="I29" s="17">
        <f t="shared" ref="I29:J31" si="25">IF(E29,20%,0)</f>
        <v>0</v>
      </c>
      <c r="J29" s="17">
        <f t="shared" si="25"/>
        <v>0</v>
      </c>
      <c r="L29" s="2">
        <f t="shared" si="16"/>
        <v>0</v>
      </c>
      <c r="M29" s="2">
        <f t="shared" si="17"/>
        <v>0</v>
      </c>
      <c r="N29" s="2">
        <f t="shared" si="18"/>
        <v>0</v>
      </c>
      <c r="O29" s="43">
        <f>M29</f>
        <v>0</v>
      </c>
      <c r="P29" s="43"/>
      <c r="Q29" s="44" t="str">
        <f>IF(O29&gt;0,"X","-")</f>
        <v>-</v>
      </c>
    </row>
    <row r="30" spans="1:17" ht="30" x14ac:dyDescent="0.2">
      <c r="A30" s="11">
        <v>24</v>
      </c>
      <c r="B30" s="75"/>
      <c r="C30" s="10" t="s">
        <v>45</v>
      </c>
      <c r="D30" s="22" t="b">
        <v>0</v>
      </c>
      <c r="E30" s="20" t="b">
        <v>0</v>
      </c>
      <c r="F30" s="18" t="b">
        <v>0</v>
      </c>
      <c r="H30" s="17">
        <f>IF(D30,20%,0)</f>
        <v>0</v>
      </c>
      <c r="I30" s="17">
        <f t="shared" si="25"/>
        <v>0</v>
      </c>
      <c r="J30" s="17">
        <f t="shared" si="25"/>
        <v>0</v>
      </c>
      <c r="L30" s="2">
        <f t="shared" si="16"/>
        <v>0</v>
      </c>
      <c r="M30" s="2">
        <f t="shared" si="17"/>
        <v>0</v>
      </c>
      <c r="N30" s="2">
        <f t="shared" si="18"/>
        <v>0</v>
      </c>
      <c r="O30" s="43">
        <f>M30</f>
        <v>0</v>
      </c>
      <c r="P30" s="43"/>
      <c r="Q30" s="44" t="str">
        <f>IF(O30&gt;0,"X","-")</f>
        <v>-</v>
      </c>
    </row>
    <row r="31" spans="1:17" x14ac:dyDescent="0.2">
      <c r="A31" s="11">
        <v>25</v>
      </c>
      <c r="B31" s="75"/>
      <c r="C31" s="10" t="s">
        <v>46</v>
      </c>
      <c r="D31" s="22" t="b">
        <v>0</v>
      </c>
      <c r="E31" s="20" t="b">
        <v>0</v>
      </c>
      <c r="F31" s="18" t="b">
        <v>0</v>
      </c>
      <c r="H31" s="17">
        <f>IF(D31,20%,0)</f>
        <v>0</v>
      </c>
      <c r="I31" s="17">
        <f t="shared" si="25"/>
        <v>0</v>
      </c>
      <c r="J31" s="17">
        <f t="shared" si="25"/>
        <v>0</v>
      </c>
      <c r="L31" s="2">
        <f t="shared" si="16"/>
        <v>0</v>
      </c>
      <c r="M31" s="2">
        <f t="shared" si="17"/>
        <v>0</v>
      </c>
      <c r="N31" s="2">
        <f t="shared" si="18"/>
        <v>0</v>
      </c>
      <c r="O31" s="43">
        <f>M31</f>
        <v>0</v>
      </c>
      <c r="P31" s="43"/>
      <c r="Q31" s="44" t="str">
        <f>IF(O31&gt;0,"X","-")</f>
        <v>-</v>
      </c>
    </row>
    <row r="32" spans="1:17" x14ac:dyDescent="0.2">
      <c r="A32" s="11">
        <v>26</v>
      </c>
      <c r="B32" s="75"/>
      <c r="C32" s="10" t="s">
        <v>47</v>
      </c>
      <c r="D32" s="22" t="b">
        <v>0</v>
      </c>
      <c r="E32" s="20" t="b">
        <v>0</v>
      </c>
      <c r="F32" s="18" t="b">
        <v>0</v>
      </c>
      <c r="H32" s="17">
        <f>IF(D32,10%,0)</f>
        <v>0</v>
      </c>
      <c r="I32" s="17">
        <f t="shared" ref="I32:J33" si="26">IF(E32,10%,0)</f>
        <v>0</v>
      </c>
      <c r="J32" s="17">
        <f t="shared" si="26"/>
        <v>0</v>
      </c>
      <c r="L32" s="2">
        <f t="shared" si="16"/>
        <v>0</v>
      </c>
      <c r="M32" s="2">
        <f t="shared" si="17"/>
        <v>0</v>
      </c>
      <c r="N32" s="2">
        <f t="shared" si="18"/>
        <v>0</v>
      </c>
      <c r="O32" s="43">
        <f>M32</f>
        <v>0</v>
      </c>
      <c r="P32" s="43"/>
      <c r="Q32" s="44" t="str">
        <f>IF(O32&gt;0,"X","-")</f>
        <v>-</v>
      </c>
    </row>
    <row r="33" spans="1:17" x14ac:dyDescent="0.2">
      <c r="A33" s="11">
        <v>27</v>
      </c>
      <c r="B33" s="75"/>
      <c r="C33" s="10" t="s">
        <v>48</v>
      </c>
      <c r="D33" s="22" t="b">
        <v>0</v>
      </c>
      <c r="E33" s="20" t="b">
        <v>0</v>
      </c>
      <c r="F33" s="18" t="b">
        <v>0</v>
      </c>
      <c r="H33" s="17">
        <f>IF(D33,10%,0)</f>
        <v>0</v>
      </c>
      <c r="I33" s="17">
        <f t="shared" si="26"/>
        <v>0</v>
      </c>
      <c r="J33" s="17">
        <f t="shared" si="26"/>
        <v>0</v>
      </c>
      <c r="L33" s="2">
        <f t="shared" si="16"/>
        <v>0</v>
      </c>
      <c r="M33" s="2">
        <f t="shared" si="17"/>
        <v>0</v>
      </c>
      <c r="N33" s="2">
        <f t="shared" si="18"/>
        <v>0</v>
      </c>
      <c r="O33" s="43">
        <f>M33+M34</f>
        <v>0</v>
      </c>
      <c r="P33" s="43"/>
      <c r="Q33" s="44" t="str">
        <f>IF(O33&gt;0,"X","-")</f>
        <v>-</v>
      </c>
    </row>
    <row r="34" spans="1:17" ht="30" x14ac:dyDescent="0.2">
      <c r="A34" s="11">
        <v>28</v>
      </c>
      <c r="B34" s="76"/>
      <c r="C34" s="10" t="s">
        <v>49</v>
      </c>
      <c r="D34" s="22" t="b">
        <v>0</v>
      </c>
      <c r="E34" s="20" t="b">
        <v>0</v>
      </c>
      <c r="F34" s="18" t="b">
        <v>0</v>
      </c>
      <c r="H34" s="17">
        <f>IF(D34,20%,0)</f>
        <v>0</v>
      </c>
      <c r="I34" s="17">
        <f t="shared" ref="I34:J34" si="27">IF(E34,20%,0)</f>
        <v>0</v>
      </c>
      <c r="J34" s="17">
        <f t="shared" si="27"/>
        <v>0</v>
      </c>
      <c r="L34" s="2">
        <f t="shared" si="16"/>
        <v>0</v>
      </c>
      <c r="M34" s="2">
        <f t="shared" si="17"/>
        <v>0</v>
      </c>
      <c r="N34" s="2">
        <f t="shared" si="18"/>
        <v>0</v>
      </c>
    </row>
    <row r="35" spans="1:17" ht="11.5" customHeight="1" x14ac:dyDescent="0.2">
      <c r="D35"/>
      <c r="E35"/>
      <c r="F35"/>
      <c r="H35" s="23">
        <f>SUM(H29:H34)</f>
        <v>0</v>
      </c>
      <c r="I35" s="23">
        <f t="shared" ref="I35:J35" si="28">SUM(I29:I34)</f>
        <v>0</v>
      </c>
      <c r="J35" s="23">
        <f t="shared" si="28"/>
        <v>0</v>
      </c>
      <c r="L35" s="38"/>
      <c r="M35" s="38"/>
      <c r="N35" s="42"/>
      <c r="O35" s="43"/>
      <c r="P35" s="43"/>
      <c r="Q35" s="43"/>
    </row>
    <row r="36" spans="1:17" ht="38.25" customHeight="1" x14ac:dyDescent="0.2">
      <c r="A36" s="11">
        <v>29</v>
      </c>
      <c r="B36" s="65" t="s">
        <v>50</v>
      </c>
      <c r="C36" s="10" t="s">
        <v>51</v>
      </c>
      <c r="D36" s="22" t="b">
        <v>0</v>
      </c>
      <c r="E36" s="20" t="b">
        <v>0</v>
      </c>
      <c r="F36" s="18" t="b">
        <v>0</v>
      </c>
      <c r="H36" s="17">
        <f>IF(D36,15%,0)</f>
        <v>0</v>
      </c>
      <c r="I36" s="17">
        <f t="shared" ref="I36:J36" si="29">IF(E36,15%,0)</f>
        <v>0</v>
      </c>
      <c r="J36" s="17">
        <f t="shared" si="29"/>
        <v>0</v>
      </c>
      <c r="L36" s="2">
        <f t="shared" si="16"/>
        <v>0</v>
      </c>
      <c r="M36" s="2">
        <f t="shared" si="17"/>
        <v>0</v>
      </c>
      <c r="N36" s="2">
        <f t="shared" si="18"/>
        <v>0</v>
      </c>
      <c r="O36" s="43">
        <f>M36</f>
        <v>0</v>
      </c>
      <c r="P36" s="43"/>
      <c r="Q36" s="44" t="str">
        <f>IF(O36&gt;0,"X","-")</f>
        <v>-</v>
      </c>
    </row>
    <row r="37" spans="1:17" x14ac:dyDescent="0.2">
      <c r="A37" s="11">
        <v>30</v>
      </c>
      <c r="B37" s="65"/>
      <c r="C37" s="10" t="s">
        <v>52</v>
      </c>
      <c r="D37" s="22" t="b">
        <v>0</v>
      </c>
      <c r="E37" s="20" t="b">
        <v>0</v>
      </c>
      <c r="F37" s="18" t="b">
        <v>0</v>
      </c>
      <c r="H37" s="17">
        <f>IF(D37,20%,0)</f>
        <v>0</v>
      </c>
      <c r="I37" s="17">
        <f t="shared" ref="I37:J39" si="30">IF(E37,20%,0)</f>
        <v>0</v>
      </c>
      <c r="J37" s="17">
        <f t="shared" si="30"/>
        <v>0</v>
      </c>
      <c r="L37" s="2">
        <f t="shared" si="16"/>
        <v>0</v>
      </c>
      <c r="M37" s="2">
        <f t="shared" si="17"/>
        <v>0</v>
      </c>
      <c r="N37" s="2">
        <f t="shared" si="18"/>
        <v>0</v>
      </c>
      <c r="O37" s="43">
        <f>M37</f>
        <v>0</v>
      </c>
      <c r="P37" s="43"/>
      <c r="Q37" s="44" t="str">
        <f>IF(O37&gt;0,"X","-")</f>
        <v>-</v>
      </c>
    </row>
    <row r="38" spans="1:17" x14ac:dyDescent="0.2">
      <c r="A38" s="11">
        <v>31</v>
      </c>
      <c r="B38" s="65"/>
      <c r="C38" s="10" t="s">
        <v>53</v>
      </c>
      <c r="D38" s="22" t="b">
        <v>0</v>
      </c>
      <c r="E38" s="20" t="b">
        <v>0</v>
      </c>
      <c r="F38" s="18" t="b">
        <v>0</v>
      </c>
      <c r="H38" s="17">
        <f>IF(D38,20%,0)</f>
        <v>0</v>
      </c>
      <c r="I38" s="17">
        <f t="shared" si="30"/>
        <v>0</v>
      </c>
      <c r="J38" s="17">
        <f t="shared" si="30"/>
        <v>0</v>
      </c>
      <c r="L38" s="2">
        <f t="shared" si="16"/>
        <v>0</v>
      </c>
      <c r="M38" s="2">
        <f t="shared" si="17"/>
        <v>0</v>
      </c>
      <c r="N38" s="2">
        <f t="shared" si="18"/>
        <v>0</v>
      </c>
      <c r="O38" s="43">
        <f>M38</f>
        <v>0</v>
      </c>
      <c r="P38" s="43"/>
      <c r="Q38" s="44" t="str">
        <f>IF(O38&gt;0,"X","-")</f>
        <v>-</v>
      </c>
    </row>
    <row r="39" spans="1:17" x14ac:dyDescent="0.2">
      <c r="A39" s="11">
        <v>32</v>
      </c>
      <c r="B39" s="65"/>
      <c r="C39" s="10" t="s">
        <v>54</v>
      </c>
      <c r="D39" s="22" t="b">
        <v>0</v>
      </c>
      <c r="E39" s="20" t="b">
        <v>0</v>
      </c>
      <c r="F39" s="18" t="b">
        <v>0</v>
      </c>
      <c r="H39" s="17">
        <f>IF(D39,20%,0)</f>
        <v>0</v>
      </c>
      <c r="I39" s="17">
        <f t="shared" si="30"/>
        <v>0</v>
      </c>
      <c r="J39" s="17">
        <f t="shared" si="30"/>
        <v>0</v>
      </c>
      <c r="L39" s="2">
        <f t="shared" si="16"/>
        <v>0</v>
      </c>
      <c r="M39" s="2">
        <f t="shared" si="17"/>
        <v>0</v>
      </c>
      <c r="N39" s="2">
        <f t="shared" si="18"/>
        <v>0</v>
      </c>
      <c r="O39" s="43">
        <f>M39</f>
        <v>0</v>
      </c>
      <c r="P39" s="43"/>
      <c r="Q39" s="44" t="str">
        <f>IF(O39&gt;0,"X","-")</f>
        <v>-</v>
      </c>
    </row>
    <row r="40" spans="1:17" x14ac:dyDescent="0.2">
      <c r="A40" s="11">
        <v>33</v>
      </c>
      <c r="B40" s="65"/>
      <c r="C40" s="10" t="s">
        <v>55</v>
      </c>
      <c r="D40" s="22" t="b">
        <v>0</v>
      </c>
      <c r="E40" s="20" t="b">
        <v>0</v>
      </c>
      <c r="F40" s="18" t="b">
        <v>0</v>
      </c>
      <c r="H40" s="17">
        <f>IF(D40,25%,0)</f>
        <v>0</v>
      </c>
      <c r="I40" s="17">
        <f t="shared" ref="I40:J40" si="31">IF(E40,25%,0)</f>
        <v>0</v>
      </c>
      <c r="J40" s="17">
        <f t="shared" si="31"/>
        <v>0</v>
      </c>
      <c r="L40" s="2">
        <f t="shared" si="16"/>
        <v>0</v>
      </c>
      <c r="M40" s="2">
        <f t="shared" si="17"/>
        <v>0</v>
      </c>
      <c r="N40" s="2">
        <f t="shared" si="18"/>
        <v>0</v>
      </c>
      <c r="O40" s="43">
        <f>M40</f>
        <v>0</v>
      </c>
      <c r="P40" s="43"/>
      <c r="Q40" s="44" t="str">
        <f>IF(O40&gt;0,"X","-")</f>
        <v>-</v>
      </c>
    </row>
    <row r="41" spans="1:17" ht="11.5" customHeight="1" x14ac:dyDescent="0.2">
      <c r="H41" s="23">
        <f>SUM(H36:H40)</f>
        <v>0</v>
      </c>
      <c r="I41" s="23">
        <f t="shared" ref="I41:J41" si="32">SUM(I36:I40)</f>
        <v>0</v>
      </c>
      <c r="J41" s="23">
        <f t="shared" si="32"/>
        <v>0</v>
      </c>
    </row>
    <row r="42" spans="1:17" ht="15" customHeight="1" x14ac:dyDescent="0.2">
      <c r="B42" s="34" t="s">
        <v>56</v>
      </c>
      <c r="C42" s="30" t="s">
        <v>57</v>
      </c>
      <c r="D42" s="73" t="s">
        <v>58</v>
      </c>
      <c r="E42" s="73"/>
      <c r="F42" s="73"/>
    </row>
    <row r="43" spans="1:17" ht="16" x14ac:dyDescent="0.2">
      <c r="B43" s="35">
        <f>_xlfn.RANK.EQ(D43,D43:D47,0)</f>
        <v>1</v>
      </c>
      <c r="C43" s="32" t="s">
        <v>19</v>
      </c>
      <c r="D43" s="66">
        <f>+H10</f>
        <v>0</v>
      </c>
      <c r="E43" s="67"/>
      <c r="F43" s="67"/>
    </row>
    <row r="44" spans="1:17" ht="16" x14ac:dyDescent="0.2">
      <c r="B44" s="35">
        <f>_xlfn.RANK.EQ(D44,D43:D47,0)</f>
        <v>1</v>
      </c>
      <c r="C44" s="32" t="s">
        <v>25</v>
      </c>
      <c r="D44" s="66">
        <f>+H22</f>
        <v>0</v>
      </c>
      <c r="E44" s="67"/>
      <c r="F44" s="67"/>
    </row>
    <row r="45" spans="1:17" ht="16" x14ac:dyDescent="0.2">
      <c r="B45" s="35">
        <f>_xlfn.RANK.EQ(D45,D43:D47,0)</f>
        <v>1</v>
      </c>
      <c r="C45" s="32" t="s">
        <v>37</v>
      </c>
      <c r="D45" s="66">
        <f>K28</f>
        <v>0</v>
      </c>
      <c r="E45" s="67"/>
      <c r="F45" s="67"/>
    </row>
    <row r="46" spans="1:17" ht="16" x14ac:dyDescent="0.2">
      <c r="B46" s="35">
        <f>_xlfn.RANK.EQ(D46,D43:D47,0)</f>
        <v>1</v>
      </c>
      <c r="C46" s="32" t="s">
        <v>43</v>
      </c>
      <c r="D46" s="66">
        <f>+H35</f>
        <v>0</v>
      </c>
      <c r="E46" s="67"/>
      <c r="F46" s="67"/>
    </row>
    <row r="47" spans="1:17" ht="16" x14ac:dyDescent="0.2">
      <c r="B47" s="35">
        <f>_xlfn.RANK.EQ(D47,D43:D47,0)</f>
        <v>1</v>
      </c>
      <c r="C47" s="32" t="s">
        <v>50</v>
      </c>
      <c r="D47" s="66">
        <f>+H41</f>
        <v>0</v>
      </c>
      <c r="E47" s="67"/>
      <c r="F47" s="67"/>
    </row>
    <row r="48" spans="1:17" ht="16" x14ac:dyDescent="0.2">
      <c r="C48" s="33" t="s">
        <v>59</v>
      </c>
      <c r="D48" s="68">
        <f>AVERAGE(D43:D47)</f>
        <v>0</v>
      </c>
      <c r="E48" s="68"/>
      <c r="F48" s="68"/>
    </row>
    <row r="49" spans="4:6" x14ac:dyDescent="0.2">
      <c r="D49" s="2"/>
      <c r="E49"/>
      <c r="F49"/>
    </row>
    <row r="50" spans="4:6" x14ac:dyDescent="0.2">
      <c r="D50"/>
      <c r="E50"/>
      <c r="F50"/>
    </row>
    <row r="51" spans="4:6" x14ac:dyDescent="0.2">
      <c r="D51"/>
      <c r="E51"/>
      <c r="F51"/>
    </row>
    <row r="52" spans="4:6" x14ac:dyDescent="0.2">
      <c r="D52"/>
      <c r="E52"/>
      <c r="F52"/>
    </row>
    <row r="53" spans="4:6" x14ac:dyDescent="0.2">
      <c r="D53"/>
      <c r="E53"/>
      <c r="F53"/>
    </row>
    <row r="54" spans="4:6" x14ac:dyDescent="0.2">
      <c r="D54"/>
      <c r="E54"/>
      <c r="F54"/>
    </row>
    <row r="55" spans="4:6" x14ac:dyDescent="0.2">
      <c r="D55"/>
      <c r="E55"/>
      <c r="F55"/>
    </row>
    <row r="56" spans="4:6" x14ac:dyDescent="0.2">
      <c r="D56"/>
      <c r="E56"/>
      <c r="F56"/>
    </row>
    <row r="57" spans="4:6" x14ac:dyDescent="0.2">
      <c r="D57"/>
      <c r="E57"/>
      <c r="F57"/>
    </row>
    <row r="58" spans="4:6" x14ac:dyDescent="0.2">
      <c r="D58"/>
      <c r="E58"/>
      <c r="F58"/>
    </row>
    <row r="59" spans="4:6" x14ac:dyDescent="0.2">
      <c r="D59"/>
      <c r="E59"/>
      <c r="F59"/>
    </row>
    <row r="60" spans="4:6" x14ac:dyDescent="0.2">
      <c r="D60"/>
      <c r="E60"/>
      <c r="F60"/>
    </row>
    <row r="61" spans="4:6" x14ac:dyDescent="0.2">
      <c r="D61"/>
      <c r="E61"/>
      <c r="F61"/>
    </row>
    <row r="62" spans="4:6" x14ac:dyDescent="0.2">
      <c r="D62"/>
      <c r="E62"/>
      <c r="F62"/>
    </row>
    <row r="63" spans="4:6" x14ac:dyDescent="0.2">
      <c r="D63"/>
      <c r="E63"/>
      <c r="F63"/>
    </row>
    <row r="64" spans="4:6" x14ac:dyDescent="0.2">
      <c r="D64"/>
      <c r="E64"/>
      <c r="F64"/>
    </row>
    <row r="65" spans="1:6" x14ac:dyDescent="0.2">
      <c r="D65"/>
      <c r="E65"/>
      <c r="F65"/>
    </row>
    <row r="66" spans="1:6" x14ac:dyDescent="0.2">
      <c r="D66"/>
      <c r="E66"/>
      <c r="F66"/>
    </row>
    <row r="67" spans="1:6" x14ac:dyDescent="0.2">
      <c r="D67"/>
      <c r="E67"/>
      <c r="F67"/>
    </row>
    <row r="68" spans="1:6" ht="16" thickBot="1" x14ac:dyDescent="0.25">
      <c r="A68" s="4" t="s">
        <v>60</v>
      </c>
      <c r="B68" s="5" t="s">
        <v>61</v>
      </c>
      <c r="C68" s="31"/>
      <c r="D68" s="6"/>
      <c r="E68" s="6"/>
      <c r="F68" s="6"/>
    </row>
    <row r="69" spans="1:6" x14ac:dyDescent="0.2">
      <c r="D69"/>
      <c r="E69"/>
      <c r="F69"/>
    </row>
    <row r="70" spans="1:6" ht="15" customHeight="1" x14ac:dyDescent="0.2">
      <c r="A70" s="15" t="s">
        <v>10</v>
      </c>
      <c r="B70" s="15" t="s">
        <v>11</v>
      </c>
      <c r="C70" s="15" t="s">
        <v>62</v>
      </c>
      <c r="D70" s="70" t="s">
        <v>63</v>
      </c>
      <c r="E70" s="71"/>
      <c r="F70" s="72"/>
    </row>
    <row r="71" spans="1:6" ht="12" customHeight="1" x14ac:dyDescent="0.2">
      <c r="C71"/>
      <c r="D71"/>
      <c r="E71"/>
      <c r="F71"/>
    </row>
    <row r="72" spans="1:6" ht="15" customHeight="1" x14ac:dyDescent="0.2">
      <c r="A72" s="45">
        <v>1</v>
      </c>
      <c r="B72" s="69" t="s">
        <v>19</v>
      </c>
      <c r="C72" s="52" t="s">
        <v>64</v>
      </c>
      <c r="D72" s="64" t="str">
        <f>Q5</f>
        <v>-</v>
      </c>
      <c r="E72" s="64"/>
      <c r="F72" s="64"/>
    </row>
    <row r="73" spans="1:6" ht="30" x14ac:dyDescent="0.2">
      <c r="A73" s="45">
        <v>2</v>
      </c>
      <c r="B73" s="69"/>
      <c r="C73" s="52" t="s">
        <v>65</v>
      </c>
      <c r="D73" s="64" t="str">
        <f t="shared" ref="D73:D76" si="33">Q6</f>
        <v>-</v>
      </c>
      <c r="E73" s="64"/>
      <c r="F73" s="64"/>
    </row>
    <row r="74" spans="1:6" x14ac:dyDescent="0.2">
      <c r="A74" s="45">
        <v>3</v>
      </c>
      <c r="B74" s="69"/>
      <c r="C74" s="52" t="s">
        <v>66</v>
      </c>
      <c r="D74" s="64" t="str">
        <f t="shared" si="33"/>
        <v>-</v>
      </c>
      <c r="E74" s="64"/>
      <c r="F74" s="64"/>
    </row>
    <row r="75" spans="1:6" x14ac:dyDescent="0.2">
      <c r="A75" s="45">
        <v>4</v>
      </c>
      <c r="B75" s="69"/>
      <c r="C75" s="52" t="s">
        <v>67</v>
      </c>
      <c r="D75" s="64" t="str">
        <f t="shared" si="33"/>
        <v>-</v>
      </c>
      <c r="E75" s="64"/>
      <c r="F75" s="64"/>
    </row>
    <row r="76" spans="1:6" x14ac:dyDescent="0.2">
      <c r="A76" s="45">
        <v>5</v>
      </c>
      <c r="B76" s="69"/>
      <c r="C76" s="52" t="s">
        <v>68</v>
      </c>
      <c r="D76" s="64" t="str">
        <f t="shared" si="33"/>
        <v>-</v>
      </c>
      <c r="E76" s="64"/>
      <c r="F76" s="64"/>
    </row>
    <row r="77" spans="1:6" ht="12.5" customHeight="1" x14ac:dyDescent="0.2">
      <c r="C77"/>
      <c r="D77"/>
      <c r="E77"/>
      <c r="F77"/>
    </row>
    <row r="78" spans="1:6" ht="45" x14ac:dyDescent="0.2">
      <c r="A78" s="45">
        <v>6</v>
      </c>
      <c r="B78" s="69" t="s">
        <v>25</v>
      </c>
      <c r="C78" s="52" t="s">
        <v>69</v>
      </c>
      <c r="D78" s="64" t="str">
        <f>Q11</f>
        <v>-</v>
      </c>
      <c r="E78" s="64"/>
      <c r="F78" s="64"/>
    </row>
    <row r="79" spans="1:6" x14ac:dyDescent="0.2">
      <c r="A79" s="45">
        <v>7</v>
      </c>
      <c r="B79" s="69"/>
      <c r="C79" s="52" t="s">
        <v>70</v>
      </c>
      <c r="D79" s="64" t="str">
        <f t="shared" ref="D79:D82" si="34">Q12</f>
        <v>-</v>
      </c>
      <c r="E79" s="64"/>
      <c r="F79" s="64"/>
    </row>
    <row r="80" spans="1:6" x14ac:dyDescent="0.2">
      <c r="A80" s="45">
        <v>8</v>
      </c>
      <c r="B80" s="69"/>
      <c r="C80" s="52" t="s">
        <v>71</v>
      </c>
      <c r="D80" s="64" t="str">
        <f t="shared" si="34"/>
        <v>-</v>
      </c>
      <c r="E80" s="64"/>
      <c r="F80" s="64"/>
    </row>
    <row r="81" spans="1:6" x14ac:dyDescent="0.2">
      <c r="A81" s="45">
        <v>9</v>
      </c>
      <c r="B81" s="69"/>
      <c r="C81" s="52" t="s">
        <v>72</v>
      </c>
      <c r="D81" s="64" t="str">
        <f t="shared" si="34"/>
        <v>-</v>
      </c>
      <c r="E81" s="64"/>
      <c r="F81" s="64"/>
    </row>
    <row r="82" spans="1:6" ht="30" x14ac:dyDescent="0.2">
      <c r="A82" s="45">
        <v>10</v>
      </c>
      <c r="B82" s="69"/>
      <c r="C82" s="52" t="s">
        <v>73</v>
      </c>
      <c r="D82" s="64" t="str">
        <f t="shared" si="34"/>
        <v>-</v>
      </c>
      <c r="E82" s="64"/>
      <c r="F82" s="64"/>
    </row>
    <row r="83" spans="1:6" ht="12.5" customHeight="1" x14ac:dyDescent="0.2">
      <c r="C83"/>
      <c r="D83"/>
      <c r="E83"/>
      <c r="F83"/>
    </row>
    <row r="84" spans="1:6" ht="15" customHeight="1" x14ac:dyDescent="0.2">
      <c r="A84" s="45">
        <v>11</v>
      </c>
      <c r="B84" s="69" t="s">
        <v>37</v>
      </c>
      <c r="C84" s="52" t="s">
        <v>74</v>
      </c>
      <c r="D84" s="64" t="str">
        <f>Q23</f>
        <v>-</v>
      </c>
      <c r="E84" s="64"/>
      <c r="F84" s="64"/>
    </row>
    <row r="85" spans="1:6" x14ac:dyDescent="0.2">
      <c r="A85" s="45">
        <v>12</v>
      </c>
      <c r="B85" s="69"/>
      <c r="C85" s="52" t="s">
        <v>75</v>
      </c>
      <c r="D85" s="64" t="str">
        <f t="shared" ref="D85:D88" si="35">Q24</f>
        <v>-</v>
      </c>
      <c r="E85" s="64"/>
      <c r="F85" s="64"/>
    </row>
    <row r="86" spans="1:6" x14ac:dyDescent="0.2">
      <c r="A86" s="45">
        <v>13</v>
      </c>
      <c r="B86" s="69"/>
      <c r="C86" s="52" t="s">
        <v>76</v>
      </c>
      <c r="D86" s="64" t="str">
        <f t="shared" si="35"/>
        <v>-</v>
      </c>
      <c r="E86" s="64"/>
      <c r="F86" s="64"/>
    </row>
    <row r="87" spans="1:6" ht="30" x14ac:dyDescent="0.2">
      <c r="A87" s="45">
        <v>14</v>
      </c>
      <c r="B87" s="69"/>
      <c r="C87" s="52" t="s">
        <v>77</v>
      </c>
      <c r="D87" s="64" t="str">
        <f t="shared" si="35"/>
        <v>-</v>
      </c>
      <c r="E87" s="64"/>
      <c r="F87" s="64"/>
    </row>
    <row r="88" spans="1:6" x14ac:dyDescent="0.2">
      <c r="A88" s="45">
        <v>15</v>
      </c>
      <c r="B88" s="69"/>
      <c r="C88" s="52" t="s">
        <v>78</v>
      </c>
      <c r="D88" s="64" t="str">
        <f t="shared" si="35"/>
        <v>-</v>
      </c>
      <c r="E88" s="64"/>
      <c r="F88" s="64"/>
    </row>
    <row r="89" spans="1:6" ht="9.5" customHeight="1" x14ac:dyDescent="0.2">
      <c r="C89"/>
      <c r="D89"/>
      <c r="E89"/>
      <c r="F89"/>
    </row>
    <row r="90" spans="1:6" ht="25.5" customHeight="1" x14ac:dyDescent="0.2">
      <c r="A90" s="45">
        <v>16</v>
      </c>
      <c r="B90" s="69" t="s">
        <v>43</v>
      </c>
      <c r="C90" s="52" t="s">
        <v>79</v>
      </c>
      <c r="D90" s="64" t="str">
        <f>Q29</f>
        <v>-</v>
      </c>
      <c r="E90" s="64"/>
      <c r="F90" s="64"/>
    </row>
    <row r="91" spans="1:6" x14ac:dyDescent="0.2">
      <c r="A91" s="45">
        <v>17</v>
      </c>
      <c r="B91" s="69"/>
      <c r="C91" s="52" t="s">
        <v>80</v>
      </c>
      <c r="D91" s="64" t="str">
        <f t="shared" ref="D91:D94" si="36">Q30</f>
        <v>-</v>
      </c>
      <c r="E91" s="64"/>
      <c r="F91" s="64"/>
    </row>
    <row r="92" spans="1:6" x14ac:dyDescent="0.2">
      <c r="A92" s="45">
        <v>18</v>
      </c>
      <c r="B92" s="69"/>
      <c r="C92" s="52" t="s">
        <v>81</v>
      </c>
      <c r="D92" s="64" t="str">
        <f t="shared" si="36"/>
        <v>-</v>
      </c>
      <c r="E92" s="64"/>
      <c r="F92" s="64"/>
    </row>
    <row r="93" spans="1:6" x14ac:dyDescent="0.2">
      <c r="A93" s="45">
        <v>19</v>
      </c>
      <c r="B93" s="69"/>
      <c r="C93" s="52" t="s">
        <v>82</v>
      </c>
      <c r="D93" s="64" t="str">
        <f t="shared" si="36"/>
        <v>-</v>
      </c>
      <c r="E93" s="64"/>
      <c r="F93" s="64"/>
    </row>
    <row r="94" spans="1:6" ht="30" x14ac:dyDescent="0.2">
      <c r="A94" s="45">
        <v>20</v>
      </c>
      <c r="B94" s="69"/>
      <c r="C94" s="52" t="s">
        <v>83</v>
      </c>
      <c r="D94" s="64" t="str">
        <f t="shared" si="36"/>
        <v>-</v>
      </c>
      <c r="E94" s="64"/>
      <c r="F94" s="64"/>
    </row>
    <row r="95" spans="1:6" ht="9.5" customHeight="1" x14ac:dyDescent="0.2">
      <c r="C95"/>
      <c r="D95"/>
      <c r="E95"/>
      <c r="F95"/>
    </row>
    <row r="96" spans="1:6" ht="25.5" customHeight="1" x14ac:dyDescent="0.2">
      <c r="A96" s="45">
        <v>21</v>
      </c>
      <c r="B96" s="69" t="s">
        <v>50</v>
      </c>
      <c r="C96" s="52" t="s">
        <v>84</v>
      </c>
      <c r="D96" s="64" t="str">
        <f>Q36</f>
        <v>-</v>
      </c>
      <c r="E96" s="64"/>
      <c r="F96" s="64"/>
    </row>
    <row r="97" spans="1:6" x14ac:dyDescent="0.2">
      <c r="A97" s="45">
        <v>22</v>
      </c>
      <c r="B97" s="69"/>
      <c r="C97" s="52" t="s">
        <v>85</v>
      </c>
      <c r="D97" s="64" t="str">
        <f t="shared" ref="D97:D100" si="37">Q37</f>
        <v>-</v>
      </c>
      <c r="E97" s="64"/>
      <c r="F97" s="64"/>
    </row>
    <row r="98" spans="1:6" x14ac:dyDescent="0.2">
      <c r="A98" s="45">
        <v>23</v>
      </c>
      <c r="B98" s="69"/>
      <c r="C98" s="52" t="s">
        <v>86</v>
      </c>
      <c r="D98" s="64" t="str">
        <f t="shared" si="37"/>
        <v>-</v>
      </c>
      <c r="E98" s="64"/>
      <c r="F98" s="64"/>
    </row>
    <row r="99" spans="1:6" x14ac:dyDescent="0.2">
      <c r="A99" s="45">
        <v>24</v>
      </c>
      <c r="B99" s="69"/>
      <c r="C99" s="52" t="s">
        <v>87</v>
      </c>
      <c r="D99" s="64" t="str">
        <f t="shared" si="37"/>
        <v>-</v>
      </c>
      <c r="E99" s="64"/>
      <c r="F99" s="64"/>
    </row>
    <row r="100" spans="1:6" x14ac:dyDescent="0.2">
      <c r="A100" s="45">
        <v>25</v>
      </c>
      <c r="B100" s="69"/>
      <c r="C100" s="52" t="s">
        <v>88</v>
      </c>
      <c r="D100" s="64" t="str">
        <f t="shared" si="37"/>
        <v>-</v>
      </c>
      <c r="E100" s="64"/>
      <c r="F100" s="64"/>
    </row>
    <row r="102" spans="1:6" ht="16" thickBot="1" x14ac:dyDescent="0.25">
      <c r="A102" s="4" t="s">
        <v>89</v>
      </c>
      <c r="B102" s="5" t="s">
        <v>90</v>
      </c>
      <c r="C102" s="31"/>
      <c r="D102" s="6"/>
      <c r="E102" s="6"/>
      <c r="F102" s="6"/>
    </row>
    <row r="103" spans="1:6" x14ac:dyDescent="0.2">
      <c r="A103" s="36" t="s">
        <v>91</v>
      </c>
      <c r="B103" s="1" t="s">
        <v>92</v>
      </c>
    </row>
    <row r="104" spans="1:6" x14ac:dyDescent="0.2">
      <c r="A104" s="50" t="s">
        <v>10</v>
      </c>
      <c r="B104" s="50" t="s">
        <v>93</v>
      </c>
      <c r="C104" s="50" t="s">
        <v>94</v>
      </c>
      <c r="D104" s="77" t="s">
        <v>95</v>
      </c>
      <c r="E104" s="77"/>
      <c r="F104" s="77"/>
    </row>
    <row r="105" spans="1:6" ht="25.5" customHeight="1" x14ac:dyDescent="0.2">
      <c r="A105" s="53">
        <v>1</v>
      </c>
      <c r="B105" s="79" t="s">
        <v>19</v>
      </c>
      <c r="C105" s="53" t="s">
        <v>96</v>
      </c>
      <c r="D105" s="78" t="s">
        <v>97</v>
      </c>
      <c r="E105" s="78"/>
      <c r="F105" s="78"/>
    </row>
    <row r="106" spans="1:6" x14ac:dyDescent="0.2">
      <c r="A106" s="53">
        <v>2</v>
      </c>
      <c r="B106" s="79"/>
      <c r="C106" s="53" t="s">
        <v>98</v>
      </c>
      <c r="D106" s="78"/>
      <c r="E106" s="78"/>
      <c r="F106" s="78"/>
    </row>
    <row r="107" spans="1:6" x14ac:dyDescent="0.2">
      <c r="A107" s="53">
        <v>3</v>
      </c>
      <c r="B107" s="79"/>
      <c r="C107" s="53" t="s">
        <v>99</v>
      </c>
      <c r="D107" s="78"/>
      <c r="E107" s="78"/>
      <c r="F107" s="78"/>
    </row>
    <row r="108" spans="1:6" x14ac:dyDescent="0.2">
      <c r="A108" s="53">
        <v>4</v>
      </c>
      <c r="B108" s="79"/>
      <c r="C108" s="53" t="s">
        <v>100</v>
      </c>
      <c r="D108" s="78"/>
      <c r="E108" s="78"/>
      <c r="F108" s="78"/>
    </row>
    <row r="109" spans="1:6" ht="30" x14ac:dyDescent="0.2">
      <c r="A109" s="53">
        <v>5</v>
      </c>
      <c r="B109" s="79"/>
      <c r="C109" s="53" t="s">
        <v>101</v>
      </c>
      <c r="D109" s="78"/>
      <c r="E109" s="78"/>
      <c r="F109" s="78"/>
    </row>
    <row r="110" spans="1:6" ht="27.5" customHeight="1" x14ac:dyDescent="0.2">
      <c r="A110" s="53">
        <v>6</v>
      </c>
      <c r="B110" s="79" t="s">
        <v>25</v>
      </c>
      <c r="C110" s="53" t="s">
        <v>102</v>
      </c>
      <c r="D110" s="78" t="s">
        <v>97</v>
      </c>
      <c r="E110" s="78"/>
      <c r="F110" s="78"/>
    </row>
    <row r="111" spans="1:6" x14ac:dyDescent="0.2">
      <c r="A111" s="53">
        <v>7</v>
      </c>
      <c r="B111" s="79"/>
      <c r="C111" s="53" t="s">
        <v>103</v>
      </c>
      <c r="D111" s="78"/>
      <c r="E111" s="78"/>
      <c r="F111" s="78"/>
    </row>
    <row r="112" spans="1:6" ht="27.5" customHeight="1" x14ac:dyDescent="0.2">
      <c r="A112" s="53">
        <v>8</v>
      </c>
      <c r="B112" s="79"/>
      <c r="C112" s="53" t="s">
        <v>104</v>
      </c>
      <c r="D112" s="78"/>
      <c r="E112" s="78"/>
      <c r="F112" s="78"/>
    </row>
    <row r="113" spans="1:6" ht="41.5" customHeight="1" x14ac:dyDescent="0.2">
      <c r="A113" s="53">
        <v>9</v>
      </c>
      <c r="B113" s="79"/>
      <c r="C113" s="53" t="s">
        <v>105</v>
      </c>
      <c r="D113" s="78"/>
      <c r="E113" s="78"/>
      <c r="F113" s="78"/>
    </row>
    <row r="114" spans="1:6" ht="55.25" customHeight="1" x14ac:dyDescent="0.2">
      <c r="A114" s="53">
        <v>10</v>
      </c>
      <c r="B114" s="79"/>
      <c r="C114" s="53" t="s">
        <v>106</v>
      </c>
      <c r="D114" s="78"/>
      <c r="E114" s="78"/>
      <c r="F114" s="78"/>
    </row>
    <row r="115" spans="1:6" ht="15" customHeight="1" x14ac:dyDescent="0.2">
      <c r="A115" s="53">
        <v>11</v>
      </c>
      <c r="B115" s="79" t="s">
        <v>37</v>
      </c>
      <c r="C115" s="53" t="s">
        <v>107</v>
      </c>
      <c r="D115" s="78" t="s">
        <v>97</v>
      </c>
      <c r="E115" s="78"/>
      <c r="F115" s="78"/>
    </row>
    <row r="116" spans="1:6" x14ac:dyDescent="0.2">
      <c r="A116" s="53">
        <v>12</v>
      </c>
      <c r="B116" s="79"/>
      <c r="C116" s="53" t="s">
        <v>108</v>
      </c>
      <c r="D116" s="78"/>
      <c r="E116" s="78"/>
      <c r="F116" s="78"/>
    </row>
    <row r="117" spans="1:6" ht="30" x14ac:dyDescent="0.2">
      <c r="A117" s="53">
        <v>13</v>
      </c>
      <c r="B117" s="79"/>
      <c r="C117" s="53" t="s">
        <v>109</v>
      </c>
      <c r="D117" s="78"/>
      <c r="E117" s="78"/>
      <c r="F117" s="78"/>
    </row>
    <row r="118" spans="1:6" x14ac:dyDescent="0.2">
      <c r="A118" s="53">
        <v>14</v>
      </c>
      <c r="B118" s="79"/>
      <c r="C118" s="53" t="s">
        <v>110</v>
      </c>
      <c r="D118" s="78"/>
      <c r="E118" s="78"/>
      <c r="F118" s="78"/>
    </row>
    <row r="119" spans="1:6" x14ac:dyDescent="0.2">
      <c r="A119" s="53">
        <v>15</v>
      </c>
      <c r="B119" s="79"/>
      <c r="C119" s="53" t="s">
        <v>111</v>
      </c>
      <c r="D119" s="78"/>
      <c r="E119" s="78"/>
      <c r="F119" s="78"/>
    </row>
    <row r="120" spans="1:6" ht="25.5" customHeight="1" x14ac:dyDescent="0.2">
      <c r="A120" s="53">
        <v>16</v>
      </c>
      <c r="B120" s="79" t="s">
        <v>43</v>
      </c>
      <c r="C120" s="53" t="s">
        <v>112</v>
      </c>
      <c r="D120" s="78" t="s">
        <v>97</v>
      </c>
      <c r="E120" s="78"/>
      <c r="F120" s="78"/>
    </row>
    <row r="121" spans="1:6" ht="30" x14ac:dyDescent="0.2">
      <c r="A121" s="53">
        <v>17</v>
      </c>
      <c r="B121" s="79"/>
      <c r="C121" s="53" t="s">
        <v>113</v>
      </c>
      <c r="D121" s="78"/>
      <c r="E121" s="78"/>
      <c r="F121" s="78"/>
    </row>
    <row r="122" spans="1:6" x14ac:dyDescent="0.2">
      <c r="A122" s="53">
        <v>18</v>
      </c>
      <c r="B122" s="79"/>
      <c r="C122" s="53" t="s">
        <v>114</v>
      </c>
      <c r="D122" s="78"/>
      <c r="E122" s="78"/>
      <c r="F122" s="78"/>
    </row>
    <row r="123" spans="1:6" x14ac:dyDescent="0.2">
      <c r="A123" s="53">
        <v>19</v>
      </c>
      <c r="B123" s="79"/>
      <c r="C123" s="53" t="s">
        <v>115</v>
      </c>
      <c r="D123" s="78"/>
      <c r="E123" s="78"/>
      <c r="F123" s="78"/>
    </row>
    <row r="124" spans="1:6" x14ac:dyDescent="0.2">
      <c r="A124" s="53">
        <v>20</v>
      </c>
      <c r="B124" s="79"/>
      <c r="C124" s="53" t="s">
        <v>116</v>
      </c>
      <c r="D124" s="78"/>
      <c r="E124" s="78"/>
      <c r="F124" s="78"/>
    </row>
    <row r="125" spans="1:6" ht="25.5" customHeight="1" x14ac:dyDescent="0.2">
      <c r="A125" s="53">
        <v>21</v>
      </c>
      <c r="B125" s="79" t="s">
        <v>50</v>
      </c>
      <c r="C125" s="53" t="s">
        <v>117</v>
      </c>
      <c r="D125" s="78" t="s">
        <v>97</v>
      </c>
      <c r="E125" s="78"/>
      <c r="F125" s="78"/>
    </row>
    <row r="126" spans="1:6" ht="30" x14ac:dyDescent="0.2">
      <c r="A126" s="53">
        <v>22</v>
      </c>
      <c r="B126" s="79"/>
      <c r="C126" s="53" t="s">
        <v>118</v>
      </c>
      <c r="D126" s="78"/>
      <c r="E126" s="78"/>
      <c r="F126" s="78"/>
    </row>
    <row r="127" spans="1:6" x14ac:dyDescent="0.2">
      <c r="A127" s="53">
        <v>23</v>
      </c>
      <c r="B127" s="79"/>
      <c r="C127" s="53" t="s">
        <v>119</v>
      </c>
      <c r="D127" s="78"/>
      <c r="E127" s="78"/>
      <c r="F127" s="78"/>
    </row>
    <row r="128" spans="1:6" x14ac:dyDescent="0.2">
      <c r="A128" s="53">
        <v>24</v>
      </c>
      <c r="B128" s="79"/>
      <c r="C128" s="53" t="s">
        <v>120</v>
      </c>
      <c r="D128" s="78"/>
      <c r="E128" s="78"/>
      <c r="F128" s="78"/>
    </row>
    <row r="129" spans="1:6" x14ac:dyDescent="0.2">
      <c r="A129" s="53">
        <v>25</v>
      </c>
      <c r="B129" s="79"/>
      <c r="C129" s="53" t="s">
        <v>121</v>
      </c>
      <c r="D129" s="78"/>
      <c r="E129" s="78"/>
      <c r="F129" s="78"/>
    </row>
    <row r="131" spans="1:6" s="3" customFormat="1" ht="21" customHeight="1" x14ac:dyDescent="0.2">
      <c r="A131" s="2" t="s">
        <v>122</v>
      </c>
      <c r="B131" s="3" t="s">
        <v>123</v>
      </c>
      <c r="C131" s="51"/>
      <c r="D131" s="27"/>
      <c r="E131" s="28"/>
      <c r="F131" s="2"/>
    </row>
    <row r="132" spans="1:6" s="3" customFormat="1" ht="21" customHeight="1" x14ac:dyDescent="0.2">
      <c r="A132" s="2" t="s">
        <v>124</v>
      </c>
      <c r="B132" s="3" t="s">
        <v>125</v>
      </c>
      <c r="C132" s="51"/>
      <c r="D132" s="27"/>
      <c r="E132" s="28"/>
      <c r="F132" s="2"/>
    </row>
    <row r="133" spans="1:6" s="3" customFormat="1" ht="21" customHeight="1" x14ac:dyDescent="0.2">
      <c r="A133" s="2" t="s">
        <v>126</v>
      </c>
      <c r="B133" s="3" t="s">
        <v>127</v>
      </c>
      <c r="C133" s="51"/>
      <c r="D133" s="27"/>
      <c r="E133" s="28"/>
      <c r="F133" s="2"/>
    </row>
    <row r="134" spans="1:6" s="3" customFormat="1" ht="21" customHeight="1" x14ac:dyDescent="0.2">
      <c r="A134" s="2" t="s">
        <v>128</v>
      </c>
      <c r="B134" s="3" t="s">
        <v>129</v>
      </c>
      <c r="C134" s="51"/>
      <c r="D134" s="27"/>
      <c r="E134" s="28"/>
      <c r="F134" s="2"/>
    </row>
  </sheetData>
  <mergeCells count="54">
    <mergeCell ref="D110:F114"/>
    <mergeCell ref="D115:F119"/>
    <mergeCell ref="D120:F124"/>
    <mergeCell ref="D125:F129"/>
    <mergeCell ref="B105:B109"/>
    <mergeCell ref="B110:B114"/>
    <mergeCell ref="B115:B119"/>
    <mergeCell ref="B120:B124"/>
    <mergeCell ref="B125:B129"/>
    <mergeCell ref="B29:B34"/>
    <mergeCell ref="B23:B27"/>
    <mergeCell ref="B36:B40"/>
    <mergeCell ref="D104:F104"/>
    <mergeCell ref="D105:F109"/>
    <mergeCell ref="B78:B82"/>
    <mergeCell ref="D81:F81"/>
    <mergeCell ref="D82:F82"/>
    <mergeCell ref="B90:B94"/>
    <mergeCell ref="B96:B100"/>
    <mergeCell ref="D78:F78"/>
    <mergeCell ref="D79:F79"/>
    <mergeCell ref="D80:F80"/>
    <mergeCell ref="B84:B88"/>
    <mergeCell ref="D84:F84"/>
    <mergeCell ref="D85:F85"/>
    <mergeCell ref="B5:B9"/>
    <mergeCell ref="D46:F46"/>
    <mergeCell ref="D47:F47"/>
    <mergeCell ref="D48:F48"/>
    <mergeCell ref="B72:B76"/>
    <mergeCell ref="D72:F72"/>
    <mergeCell ref="D73:F73"/>
    <mergeCell ref="D74:F74"/>
    <mergeCell ref="D75:F75"/>
    <mergeCell ref="D76:F76"/>
    <mergeCell ref="D70:F70"/>
    <mergeCell ref="D42:F42"/>
    <mergeCell ref="D43:F43"/>
    <mergeCell ref="D44:F44"/>
    <mergeCell ref="D45:F45"/>
    <mergeCell ref="B11:B21"/>
    <mergeCell ref="D100:F100"/>
    <mergeCell ref="D93:F93"/>
    <mergeCell ref="D94:F94"/>
    <mergeCell ref="D96:F96"/>
    <mergeCell ref="D97:F97"/>
    <mergeCell ref="D98:F98"/>
    <mergeCell ref="D99:F99"/>
    <mergeCell ref="D92:F92"/>
    <mergeCell ref="D86:F86"/>
    <mergeCell ref="D87:F87"/>
    <mergeCell ref="D88:F88"/>
    <mergeCell ref="D90:F90"/>
    <mergeCell ref="D91:F91"/>
  </mergeCells>
  <conditionalFormatting sqref="B43:B47">
    <cfRule type="colorScale" priority="1">
      <colorScale>
        <cfvo type="min"/>
        <cfvo type="percentile" val="50"/>
        <cfvo type="max"/>
        <color rgb="FF008000"/>
        <color rgb="FFFFEB84"/>
        <color rgb="FFC00000"/>
      </colorScale>
    </cfRule>
  </conditionalFormatting>
  <conditionalFormatting sqref="D72:F76">
    <cfRule type="containsText" dxfId="1" priority="11" operator="containsText" text="X">
      <formula>NOT(ISERROR(SEARCH("X",D72)))</formula>
    </cfRule>
  </conditionalFormatting>
  <conditionalFormatting sqref="D78:F82 D84:F88 D90:F94 D96:F100">
    <cfRule type="containsText" dxfId="0" priority="9" operator="containsText" text="X">
      <formula>NOT(ISERROR(SEARCH("X",D78)))</formula>
    </cfRule>
  </conditionalFormatting>
  <pageMargins left="0.7" right="0.7" top="0.75" bottom="0.75" header="0.3" footer="0.3"/>
  <pageSetup orientation="portrait" horizontalDpi="1200" verticalDpi="1200" r:id="rId1"/>
  <headerFooter>
    <oddFooter>&amp;R&amp;P</oddFooter>
  </headerFooter>
  <ignoredErrors>
    <ignoredError sqref="H8" formula="1"/>
  </ignoredErrors>
  <drawing r:id="rId2"/>
  <extLst>
    <ext xmlns:x14="http://schemas.microsoft.com/office/spreadsheetml/2009/9/main" uri="{78C0D931-6437-407d-A8EE-F0AAD7539E65}">
      <x14:conditionalFormattings>
        <x14:conditionalFormatting xmlns:xm="http://schemas.microsoft.com/office/excel/2006/main">
          <x14:cfRule type="containsText" priority="10" operator="containsText" id="{ED153A99-E62A-4448-8449-E09DC4056D62}">
            <xm:f>NOT(ISERROR(SEARCH("-",D72)))</xm:f>
            <xm:f>"-"</xm:f>
            <x14:dxf/>
          </x14:cfRule>
          <xm:sqref>D72:F76</xm:sqref>
        </x14:conditionalFormatting>
        <x14:conditionalFormatting xmlns:xm="http://schemas.microsoft.com/office/excel/2006/main">
          <x14:cfRule type="containsText" priority="8" operator="containsText" id="{4D3151D5-A5D7-4137-8997-D3724997CF29}">
            <xm:f>NOT(ISERROR(SEARCH("-",D78)))</xm:f>
            <xm:f>"-"</xm:f>
            <x14:dxf/>
          </x14:cfRule>
          <xm:sqref>D78:F82 D84:F88 D90:F94 D96:F100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Cover</vt:lpstr>
      <vt:lpstr>Self-assessment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Ana Dimovska</cp:lastModifiedBy>
  <cp:revision/>
  <dcterms:created xsi:type="dcterms:W3CDTF">2022-06-30T07:16:53Z</dcterms:created>
  <dcterms:modified xsi:type="dcterms:W3CDTF">2025-07-23T11:51:22Z</dcterms:modified>
  <cp:category/>
  <cp:contentStatus/>
</cp:coreProperties>
</file>